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ilendragupta/Projects/Nivedita thesis/Melanoma core network/MDPI cancers/"/>
    </mc:Choice>
  </mc:AlternateContent>
  <xr:revisionPtr revIDLastSave="0" documentId="8_{4689A8DF-6C45-4B4D-996F-AAE18E662B35}" xr6:coauthVersionLast="47" xr6:coauthVersionMax="47" xr10:uidLastSave="{00000000-0000-0000-0000-000000000000}"/>
  <bookViews>
    <workbookView xWindow="0" yWindow="500" windowWidth="28800" windowHeight="11920" xr2:uid="{6CF6EADB-174C-4A31-8363-40BA2377F068}"/>
  </bookViews>
  <sheets>
    <sheet name="FBLs in E2F1map &amp; Ranking Score" sheetId="1" r:id="rId1"/>
    <sheet name="Top ranked FBLs in melanoma" sheetId="6" r:id="rId2"/>
    <sheet name="Weighting scenarios" sheetId="8" r:id="rId3"/>
    <sheet name="Regulatory Core Interactions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3" i="1"/>
</calcChain>
</file>

<file path=xl/sharedStrings.xml><?xml version="1.0" encoding="utf-8"?>
<sst xmlns="http://schemas.openxmlformats.org/spreadsheetml/2006/main" count="2332" uniqueCount="264">
  <si>
    <t>Node2</t>
  </si>
  <si>
    <t>Node3</t>
  </si>
  <si>
    <t>Average Degree</t>
  </si>
  <si>
    <t>Average Betweenness Centrality</t>
  </si>
  <si>
    <t>Numer of nodes in Melanoma cancer pathway (KEGG)</t>
  </si>
  <si>
    <t xml:space="preserve">Gene Prioritization Score </t>
  </si>
  <si>
    <t>MAP3K5</t>
  </si>
  <si>
    <t>E2F1</t>
  </si>
  <si>
    <t>SETDB1</t>
  </si>
  <si>
    <t>CTNNB1</t>
  </si>
  <si>
    <t>AXIN2</t>
  </si>
  <si>
    <t>GSK3B</t>
  </si>
  <si>
    <t>E2F2</t>
  </si>
  <si>
    <t>E2F3</t>
  </si>
  <si>
    <t>CCNA2</t>
  </si>
  <si>
    <t>CDK1</t>
  </si>
  <si>
    <t>hsa-miR-18a-5p</t>
  </si>
  <si>
    <t>MDM2</t>
  </si>
  <si>
    <t>E2F6</t>
  </si>
  <si>
    <t>BRCA1</t>
  </si>
  <si>
    <t>PPP1CA</t>
  </si>
  <si>
    <t>PPP1CB</t>
  </si>
  <si>
    <t>PPP1CC</t>
  </si>
  <si>
    <t>PPP2CA</t>
  </si>
  <si>
    <t>PPP2CB</t>
  </si>
  <si>
    <t>hsa-miR-17-5p</t>
  </si>
  <si>
    <t>LEF1</t>
  </si>
  <si>
    <t>TP53</t>
  </si>
  <si>
    <t>EZH2</t>
  </si>
  <si>
    <t>RNF2</t>
  </si>
  <si>
    <t>hsa-miR-15a-5p</t>
  </si>
  <si>
    <t>hsa-miR-16-5p</t>
  </si>
  <si>
    <t>hsa-miR-200c-3p</t>
  </si>
  <si>
    <t>RBBP4</t>
  </si>
  <si>
    <t>CDC20</t>
  </si>
  <si>
    <t>CDK2</t>
  </si>
  <si>
    <t>SKP2</t>
  </si>
  <si>
    <t>CDC25A</t>
  </si>
  <si>
    <t>RBL1</t>
  </si>
  <si>
    <t>E2F4</t>
  </si>
  <si>
    <t>E2F5</t>
  </si>
  <si>
    <t>CDKN1A</t>
  </si>
  <si>
    <t>CDKN1B</t>
  </si>
  <si>
    <t>CDKN2A</t>
  </si>
  <si>
    <t>FOXO3</t>
  </si>
  <si>
    <t>MYC</t>
  </si>
  <si>
    <t>PCNA</t>
  </si>
  <si>
    <t>hsa-miR-106b-5p</t>
  </si>
  <si>
    <t>hsa-miR-195-5p</t>
  </si>
  <si>
    <t>hsa-miR-19a-3p</t>
  </si>
  <si>
    <t>hsa-miR-20a-5p</t>
  </si>
  <si>
    <t>hsa-miR-449a</t>
  </si>
  <si>
    <t>hsa-miR-15b-5p</t>
  </si>
  <si>
    <t>SNAI1</t>
  </si>
  <si>
    <t>SNAI2</t>
  </si>
  <si>
    <t>TWIST1</t>
  </si>
  <si>
    <t>EGFR</t>
  </si>
  <si>
    <t>SRC</t>
  </si>
  <si>
    <t>UHRF2</t>
  </si>
  <si>
    <t>EP300</t>
  </si>
  <si>
    <t>RBL2</t>
  </si>
  <si>
    <t>CUL1</t>
  </si>
  <si>
    <t>SKP1</t>
  </si>
  <si>
    <t>CDKN2C</t>
  </si>
  <si>
    <t>JUN</t>
  </si>
  <si>
    <t>SP1</t>
  </si>
  <si>
    <t>hsa-miR-223-3p</t>
  </si>
  <si>
    <t>PARP1</t>
  </si>
  <si>
    <t>TRIM28</t>
  </si>
  <si>
    <t>NFKB1</t>
  </si>
  <si>
    <t>NFKBIA</t>
  </si>
  <si>
    <t>SIRT1</t>
  </si>
  <si>
    <t>EED</t>
  </si>
  <si>
    <t>HMGA1</t>
  </si>
  <si>
    <t>QKI</t>
  </si>
  <si>
    <t>MAX</t>
  </si>
  <si>
    <t>MGA</t>
  </si>
  <si>
    <t>ERCC1</t>
  </si>
  <si>
    <t>YWHAQ</t>
  </si>
  <si>
    <t>FGFR1</t>
  </si>
  <si>
    <t>PPP2R1A</t>
  </si>
  <si>
    <t>PPP2R1B</t>
  </si>
  <si>
    <t>PPP2R2A</t>
  </si>
  <si>
    <t>PPP2R2B</t>
  </si>
  <si>
    <t>PPP2R2C</t>
  </si>
  <si>
    <t>PPP2R2D</t>
  </si>
  <si>
    <t>PPP2R4</t>
  </si>
  <si>
    <t>IGF1R</t>
  </si>
  <si>
    <t>YWHAB</t>
  </si>
  <si>
    <t>YWHAG</t>
  </si>
  <si>
    <t>KAT2B</t>
  </si>
  <si>
    <t>RB1</t>
  </si>
  <si>
    <t>MDM4</t>
  </si>
  <si>
    <t>MXD3</t>
  </si>
  <si>
    <t>POLR2A</t>
  </si>
  <si>
    <t>hsa-miR-106a-5p</t>
  </si>
  <si>
    <t>hsa-miR-93-5p</t>
  </si>
  <si>
    <t>RARA</t>
  </si>
  <si>
    <t>FOXA1</t>
  </si>
  <si>
    <t>NCOA3</t>
  </si>
  <si>
    <t>PRMT2</t>
  </si>
  <si>
    <t>HDAC1</t>
  </si>
  <si>
    <t>MYBL2</t>
  </si>
  <si>
    <t>SUZ12</t>
  </si>
  <si>
    <t>HDAC3</t>
  </si>
  <si>
    <t>HIC1</t>
  </si>
  <si>
    <t>SFN</t>
  </si>
  <si>
    <t>hsa-miR-205-5p</t>
  </si>
  <si>
    <t>TP73</t>
  </si>
  <si>
    <t>hsa-let-7a-5p</t>
  </si>
  <si>
    <t>hsa-miR-18b-5p</t>
  </si>
  <si>
    <t>SP3</t>
  </si>
  <si>
    <t>hsa-miR-25-3p</t>
  </si>
  <si>
    <t>hsa-miR-449c-5p</t>
  </si>
  <si>
    <t>hsa-miR-34a-5p</t>
  </si>
  <si>
    <t>hsa-miR-155-5p</t>
  </si>
  <si>
    <t>JMY</t>
  </si>
  <si>
    <t>hsa-miR-125b-5p</t>
  </si>
  <si>
    <t>hsa-miR-200a-3p</t>
  </si>
  <si>
    <t>SIAH1</t>
  </si>
  <si>
    <t>hsa-miR-34c-5p</t>
  </si>
  <si>
    <t>hsa-miR-22-3p</t>
  </si>
  <si>
    <t>hsa-miR-29b-3p</t>
  </si>
  <si>
    <t>hsa-miR-9-5p</t>
  </si>
  <si>
    <t>ZEB2</t>
  </si>
  <si>
    <t>ZEB1</t>
  </si>
  <si>
    <t>hsa-miR-200b-3p</t>
  </si>
  <si>
    <t>CCND1</t>
  </si>
  <si>
    <t>CDK4</t>
  </si>
  <si>
    <t>CREB1</t>
  </si>
  <si>
    <t>RELA</t>
  </si>
  <si>
    <t>FBXO5</t>
  </si>
  <si>
    <t>SIN3A</t>
  </si>
  <si>
    <t>CHEK1</t>
  </si>
  <si>
    <t>CHEK2</t>
  </si>
  <si>
    <t>TCF4</t>
  </si>
  <si>
    <t>PMAIP1</t>
  </si>
  <si>
    <t>hsa-miR-192-5p</t>
  </si>
  <si>
    <t>BIRC3</t>
  </si>
  <si>
    <t>TRAF1</t>
  </si>
  <si>
    <t>KPNA2</t>
  </si>
  <si>
    <t>RBBP8</t>
  </si>
  <si>
    <t>CCNE1</t>
  </si>
  <si>
    <t>CDT1</t>
  </si>
  <si>
    <t>SIVA1</t>
  </si>
  <si>
    <t>HNRNPD</t>
  </si>
  <si>
    <t>NPM1</t>
  </si>
  <si>
    <t>E2F7</t>
  </si>
  <si>
    <t>ELF4</t>
  </si>
  <si>
    <t>FZR1</t>
  </si>
  <si>
    <t>FN1</t>
  </si>
  <si>
    <t>FLT4</t>
  </si>
  <si>
    <t>KDR</t>
  </si>
  <si>
    <t>KIAA1524</t>
  </si>
  <si>
    <t>PPP1R13B</t>
  </si>
  <si>
    <t>PRKAA2</t>
  </si>
  <si>
    <t>PTPN1</t>
  </si>
  <si>
    <t>NCOA6</t>
  </si>
  <si>
    <t>XIAP</t>
  </si>
  <si>
    <t>TP53BP2</t>
  </si>
  <si>
    <t>TUBG1</t>
  </si>
  <si>
    <t>VEGFC</t>
  </si>
  <si>
    <t>HMGA2</t>
  </si>
  <si>
    <t>hsa-miR-449b-5p</t>
  </si>
  <si>
    <t>HIF1A</t>
  </si>
  <si>
    <t>hsa-miR-26a-5p</t>
  </si>
  <si>
    <t>PA2G4</t>
  </si>
  <si>
    <t>MAPK1</t>
  </si>
  <si>
    <t>PEBP4</t>
  </si>
  <si>
    <t>MAPK3</t>
  </si>
  <si>
    <t>hsa-miR-143-3p</t>
  </si>
  <si>
    <t>hsa-miR-145-5p</t>
  </si>
  <si>
    <t>SMAD4</t>
  </si>
  <si>
    <t>YWHAZ</t>
  </si>
  <si>
    <t>YWHAE</t>
  </si>
  <si>
    <t>CCNB1</t>
  </si>
  <si>
    <t>CCNE2</t>
  </si>
  <si>
    <t>CBX5</t>
  </si>
  <si>
    <t>ATM</t>
  </si>
  <si>
    <t>Type</t>
  </si>
  <si>
    <t>Node1</t>
  </si>
  <si>
    <t>(-)</t>
  </si>
  <si>
    <t>AKT1</t>
  </si>
  <si>
    <t>APC</t>
  </si>
  <si>
    <t>AR</t>
  </si>
  <si>
    <t>ATR</t>
  </si>
  <si>
    <t>AURKA</t>
  </si>
  <si>
    <t>BCL2</t>
  </si>
  <si>
    <t>BMI1</t>
  </si>
  <si>
    <t>BRD7</t>
  </si>
  <si>
    <t>BTG3</t>
  </si>
  <si>
    <t>(+)</t>
  </si>
  <si>
    <t>CDH1</t>
  </si>
  <si>
    <t>CEBPA</t>
  </si>
  <si>
    <t>CHUK</t>
  </si>
  <si>
    <t>DDX5</t>
  </si>
  <si>
    <t>DNMT1</t>
  </si>
  <si>
    <t>DNMT3A</t>
  </si>
  <si>
    <t>MAPK14</t>
  </si>
  <si>
    <t>MAPK8</t>
  </si>
  <si>
    <t>SMAD2</t>
  </si>
  <si>
    <t>SMAD3</t>
  </si>
  <si>
    <t>ASH2L</t>
  </si>
  <si>
    <t>BIRC2</t>
  </si>
  <si>
    <t>CASP3</t>
  </si>
  <si>
    <t>CCNB2</t>
  </si>
  <si>
    <t>CCND3</t>
  </si>
  <si>
    <t>CDC6</t>
  </si>
  <si>
    <t>CENPA</t>
  </si>
  <si>
    <t>CREBBP</t>
  </si>
  <si>
    <t>CSNK1A1</t>
  </si>
  <si>
    <t>EGLN1</t>
  </si>
  <si>
    <t>EGLN3</t>
  </si>
  <si>
    <t>GLI1</t>
  </si>
  <si>
    <t>GLI2</t>
  </si>
  <si>
    <t>MAP2K1</t>
  </si>
  <si>
    <t>MAP2K2</t>
  </si>
  <si>
    <t>THRB</t>
  </si>
  <si>
    <t>Average Log2 fold change in invasive Melanoma cancer cell lines (Mel147, Mel103)</t>
  </si>
  <si>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</si>
  <si>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</si>
  <si>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</si>
  <si>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</si>
  <si>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</si>
  <si>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</si>
  <si>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</si>
  <si>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</si>
  <si>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</si>
  <si>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</si>
  <si>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</si>
  <si>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</si>
  <si>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Scenario 13</t>
  </si>
  <si>
    <t>Source</t>
  </si>
  <si>
    <t>Interaction Type</t>
  </si>
  <si>
    <t>Target</t>
  </si>
  <si>
    <t>VIM</t>
  </si>
  <si>
    <t>TGFBR1</t>
  </si>
  <si>
    <t>TGFBR2</t>
  </si>
  <si>
    <t>ESR1</t>
  </si>
  <si>
    <t>NR2F2</t>
  </si>
  <si>
    <t>NR4A1</t>
  </si>
  <si>
    <t>THRA</t>
  </si>
  <si>
    <t>EMT</t>
  </si>
  <si>
    <t>Prioritization score</t>
  </si>
  <si>
    <t>Topological and non-topological properties of each feedback loop</t>
  </si>
  <si>
    <t>Three node feedback loops in E2F1 map</t>
  </si>
  <si>
    <t>Top ranked feedback loops in melanoma</t>
  </si>
  <si>
    <t>Melanoma regulatory core interactions</t>
  </si>
  <si>
    <t>Sets</t>
  </si>
  <si>
    <t>W1</t>
  </si>
  <si>
    <t>W2</t>
  </si>
  <si>
    <t>W3</t>
  </si>
  <si>
    <t>W4</t>
  </si>
  <si>
    <t>Set 1</t>
  </si>
  <si>
    <t>Set 2</t>
  </si>
  <si>
    <t>1/4</t>
  </si>
  <si>
    <t>0</t>
  </si>
  <si>
    <t>3/4</t>
  </si>
  <si>
    <t>Set 3</t>
  </si>
  <si>
    <t>Set4</t>
  </si>
  <si>
    <t>Set5</t>
  </si>
  <si>
    <t>1/8</t>
  </si>
  <si>
    <t>1/16</t>
  </si>
  <si>
    <t>Weighting
scenarios for motif prioritization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</si>
</sst>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7030A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9E8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ont="1"/>
    <xf numFmtId="0" fontId="1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NumberFormat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0" fillId="0" borderId="0" xfId="0" applyFont="1" applyFill="1"/>
    <xf numFmtId="0" fontId="0" fillId="0" borderId="0" xfId="0" applyFont="1" applyAlignment="1">
      <alignment horizontal="left"/>
    </xf>
    <xf numFmtId="0" fontId="4" fillId="5" borderId="0" xfId="0" applyFont="1" applyFill="1" applyAlignment="1">
      <alignment horizontal="left"/>
    </xf>
    <xf numFmtId="49" fontId="1" fillId="6" borderId="0" xfId="0" applyNumberFormat="1" applyFont="1" applyFill="1" applyAlignment="1">
      <alignment horizontal="center" vertical="top" wrapText="1"/>
    </xf>
    <xf numFmtId="49" fontId="1" fillId="7" borderId="0" xfId="0" applyNumberFormat="1" applyFont="1" applyFill="1" applyAlignment="1">
      <alignment horizontal="center" vertical="top" wrapText="1"/>
    </xf>
    <xf numFmtId="0" fontId="1" fillId="7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49" fontId="0" fillId="9" borderId="0" xfId="0" applyNumberFormat="1" applyFont="1" applyFill="1" applyAlignment="1">
      <alignment horizontal="center"/>
    </xf>
    <xf numFmtId="49" fontId="0" fillId="9" borderId="0" xfId="0" applyNumberFormat="1" applyFill="1" applyAlignment="1">
      <alignment horizontal="center"/>
    </xf>
    <xf numFmtId="49" fontId="0" fillId="8" borderId="0" xfId="0" applyNumberFormat="1" applyFont="1" applyFill="1" applyAlignment="1">
      <alignment horizontal="center"/>
    </xf>
    <xf numFmtId="49" fontId="0" fillId="8" borderId="0" xfId="0" applyNumberForma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49" fontId="0" fillId="11" borderId="0" xfId="0" applyNumberForma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49" fontId="0" fillId="12" borderId="0" xfId="0" applyNumberForma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49" fontId="0" fillId="13" borderId="0" xfId="0" applyNumberFormat="1" applyFill="1" applyAlignment="1">
      <alignment horizontal="center"/>
    </xf>
    <xf numFmtId="0" fontId="1" fillId="14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5" fillId="10" borderId="0" xfId="0" applyNumberFormat="1" applyFont="1" applyFill="1" applyAlignment="1">
      <alignment horizontal="center" wrapText="1"/>
    </xf>
    <xf numFmtId="49" fontId="5" fillId="10" borderId="0" xfId="0" applyNumberFormat="1" applyFont="1" applyFill="1" applyAlignment="1">
      <alignment horizontal="center"/>
    </xf>
    <xf numFmtId="0" fontId="5" fillId="14" borderId="0" xfId="0" applyFont="1" applyFill="1" applyAlignment="1">
      <alignment horizontal="center"/>
    </xf>
  </cellXfs>
  <cellStyles count="1">
    <cellStyle name="Normal" xfId="0" builtinId="0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EEEEEE"/>
      <color rgb="FF99FFCC"/>
      <color rgb="FF9191B5"/>
      <color rgb="FFC1FFFF"/>
      <color rgb="FF00FFFF"/>
      <color rgb="FFFF89D8"/>
      <color rgb="FFB9E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84E25-6C22-4850-8C7C-F99AF05FF29E}">
  <dimension ref="A1:V446"/>
  <sheetViews>
    <sheetView tabSelected="1" workbookViewId="0">
      <selection activeCell="B47" sqref="B47"/>
    </sheetView>
  </sheetViews>
  <sheetFormatPr baseColWidth="10" defaultColWidth="9.1640625" defaultRowHeight="15" x14ac:dyDescent="0.2"/>
  <cols>
    <col min="1" max="6" width="15.6640625" style="2" customWidth="1"/>
    <col min="7" max="7" width="18.83203125" style="2" customWidth="1"/>
    <col min="8" max="8" width="15.6640625" style="2" customWidth="1"/>
    <col min="9" max="9" width="28.33203125" style="2" customWidth="1"/>
    <col min="10" max="23" width="15.6640625" style="7" customWidth="1"/>
    <col min="24" max="16384" width="9.1640625" style="7"/>
  </cols>
  <sheetData>
    <row r="1" spans="1:22" s="27" customFormat="1" ht="19" x14ac:dyDescent="0.25">
      <c r="A1" s="45" t="s">
        <v>245</v>
      </c>
      <c r="B1" s="45"/>
      <c r="C1" s="45"/>
      <c r="D1" s="45"/>
      <c r="E1" s="48" t="s">
        <v>244</v>
      </c>
      <c r="F1" s="49"/>
      <c r="G1" s="49"/>
      <c r="H1" s="49"/>
      <c r="I1" s="49"/>
      <c r="J1" s="46" t="s">
        <v>243</v>
      </c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22" ht="48.75" customHeight="1" x14ac:dyDescent="0.2">
      <c r="A2" s="25" t="s">
        <v>179</v>
      </c>
      <c r="B2" s="25" t="s">
        <v>180</v>
      </c>
      <c r="C2" s="25" t="s">
        <v>0</v>
      </c>
      <c r="D2" s="25" t="s">
        <v>1</v>
      </c>
      <c r="E2" s="24" t="s">
        <v>2</v>
      </c>
      <c r="F2" s="24" t="s">
        <v>3</v>
      </c>
      <c r="G2" s="24" t="s">
        <v>4</v>
      </c>
      <c r="H2" s="24" t="s">
        <v>5</v>
      </c>
      <c r="I2" s="24" t="s">
        <v>218</v>
      </c>
      <c r="J2" s="23" t="s">
        <v>219</v>
      </c>
      <c r="K2" s="23" t="s">
        <v>220</v>
      </c>
      <c r="L2" s="23" t="s">
        <v>221</v>
      </c>
      <c r="M2" s="23" t="s">
        <v>222</v>
      </c>
      <c r="N2" s="23" t="s">
        <v>223</v>
      </c>
      <c r="O2" s="23" t="s">
        <v>224</v>
      </c>
      <c r="P2" s="23" t="s">
        <v>225</v>
      </c>
      <c r="Q2" s="23" t="s">
        <v>226</v>
      </c>
      <c r="R2" s="23" t="s">
        <v>227</v>
      </c>
      <c r="S2" s="23" t="s">
        <v>228</v>
      </c>
      <c r="T2" s="23" t="s">
        <v>229</v>
      </c>
      <c r="U2" s="23" t="s">
        <v>230</v>
      </c>
      <c r="V2" s="23" t="s">
        <v>231</v>
      </c>
    </row>
    <row r="3" spans="1:22" ht="15" customHeight="1" x14ac:dyDescent="0.2">
      <c r="A3" s="1" t="s">
        <v>181</v>
      </c>
      <c r="B3" s="1" t="s">
        <v>182</v>
      </c>
      <c r="C3" s="1" t="s">
        <v>6</v>
      </c>
      <c r="D3" s="1" t="s">
        <v>7</v>
      </c>
      <c r="E3" s="2">
        <v>161.66666666666666</v>
      </c>
      <c r="F3" s="2">
        <v>0.10779395666666665</v>
      </c>
      <c r="G3" s="2">
        <v>1</v>
      </c>
      <c r="H3" s="2">
        <v>3.6022966666666664E-3</v>
      </c>
      <c r="I3" s="2">
        <v>1.0442980900000001</v>
      </c>
      <c r="J3" s="7">
        <f xml:space="preserve"> 0.5*0.0041322314049587*E3 + 0.5*7.502390262*F3</f>
        <v>0.73837820396671983</v>
      </c>
      <c r="K3" s="7">
        <f xml:space="preserve"> 1*158.3346488*H3</f>
        <v>0.5703683775900773</v>
      </c>
      <c r="L3" s="7">
        <f>1*0.45161841868*I3</f>
        <v>0.47162425203634439</v>
      </c>
      <c r="M3" s="7">
        <f>0.25*0.5*0.004132231*E3 + 0.25*0.5*7.502390262*F3 + 0.75*0.45161841868*I3</f>
        <v>0.53831273183539785</v>
      </c>
      <c r="N3" s="7">
        <f>0.25*0.066666667*G3 + 0.75*0.45161841868*I3</f>
        <v>0.37038485577725827</v>
      </c>
      <c r="O3" s="7">
        <f>0.25*158.3346488*H3 + 0.75*0.45161841868*I3</f>
        <v>0.49631028342477757</v>
      </c>
      <c r="P3" s="7">
        <f>0.125*0.5*0.004132231*E3 + 0.125*0.5*7.502390262*F3 + 0.125*0.066666667*G3 + 0.75*0.45161841868*I3</f>
        <v>0.45434879380632803</v>
      </c>
      <c r="Q3" s="7">
        <f>0.125*0.5*0.004132231*E3 + 0.125*0.5*7.502390262*F3 + 0.125*158.3346488*H3 + 0.75*0.45161841868*I3</f>
        <v>0.51731150763008771</v>
      </c>
      <c r="R3" s="7">
        <f>0.125*0.066666667*G3 + 0.125*158.3346488*H3 + 0.75*0.45161841868*I3</f>
        <v>0.43334756960101795</v>
      </c>
      <c r="S3" s="7">
        <f>0.0625*0.5*0.004132231*E3 + 0.0625*0.5*7.502390262*F3 + 0.0625*0.066666667*G3 + 0.125*158.3346488*H3 + 0.75*0.45161841868*I3</f>
        <v>0.47532953861555283</v>
      </c>
      <c r="T3" s="7">
        <f>0.0625*0.5*0.004132231*E3 + 0.0625*0.5*7.502390262*F3 + 0.125*0.066666667*G3 + 0.0625*158.3346488 *H3 + 0.75*0.45161841868*I3</f>
        <v>0.44384818170367302</v>
      </c>
      <c r="U3" s="7">
        <f>0.125*0.5*0.004132231*E3 + 0.125*0.5*7.502390262*F3 + 0.0625*0.066666667*G3 + 0.0625*158.3346488*H3 + 0.75*0.45161841868*I3</f>
        <v>0.4858301507182079</v>
      </c>
      <c r="V3" s="7">
        <f>0.25*0.5*0.004132231*E3 + 0.25*0.5*7.502390262*F3 + 0.25*0.066666667*G3 + 0.25*158.3346488*H3 + 0.25*0.45161841868*I3</f>
        <v>0.46175936696474496</v>
      </c>
    </row>
    <row r="4" spans="1:22" s="21" customFormat="1" ht="15" customHeight="1" x14ac:dyDescent="0.2">
      <c r="A4" s="3" t="s">
        <v>181</v>
      </c>
      <c r="B4" s="3" t="s">
        <v>182</v>
      </c>
      <c r="C4" s="3" t="s">
        <v>8</v>
      </c>
      <c r="D4" s="3" t="s">
        <v>7</v>
      </c>
      <c r="E4" s="4">
        <v>157.333333333333</v>
      </c>
      <c r="F4" s="4">
        <v>0.10624027666666699</v>
      </c>
      <c r="G4" s="4">
        <v>1</v>
      </c>
      <c r="H4" s="4">
        <v>3.6022966666666698E-3</v>
      </c>
      <c r="I4" s="4">
        <v>1.0442980900000001</v>
      </c>
      <c r="J4" s="21">
        <f t="shared" ref="J4:J67" si="0" xml:space="preserve"> 0.5*0.0041322314049587*E4 + 0.5*7.502390262*F4</f>
        <v>0.72359687907151127</v>
      </c>
      <c r="K4" s="21">
        <f t="shared" ref="K4:K67" si="1" xml:space="preserve"> 1*158.3346488*H4</f>
        <v>0.57036837759007786</v>
      </c>
      <c r="L4" s="21">
        <f t="shared" ref="L4:L67" si="2">1*0.45161841868*I4</f>
        <v>0.47162425203634439</v>
      </c>
      <c r="M4" s="7">
        <f t="shared" ref="M4:M67" si="3">0.25*0.5*0.004132231*E4 + 0.25*0.5*7.502390262*F4 + 0.75*0.45161841868*I4</f>
        <v>0.53461740083094833</v>
      </c>
      <c r="N4" s="21">
        <f t="shared" ref="N4:N67" si="4">0.25*0.066666667*G4 + 0.75*0.45161841868*I4</f>
        <v>0.37038485577725827</v>
      </c>
      <c r="O4" s="21">
        <f t="shared" ref="O4:O67" si="5">0.25*158.3346488*H4 + 0.75*0.45161841868*I4</f>
        <v>0.49631028342477773</v>
      </c>
      <c r="P4" s="7">
        <f t="shared" ref="P4:P67" si="6">0.125*0.5*0.004132231*E4 + 0.125*0.5*7.502390262*F4 + 0.125*0.066666667*G4 + 0.75*0.45161841868*I4</f>
        <v>0.45250112830410327</v>
      </c>
      <c r="Q4" s="7">
        <f t="shared" ref="Q4:Q67" si="7">0.125*0.5*0.004132231*E4 + 0.125*0.5*7.502390262*F4 + 0.125*158.3346488*H4 + 0.75*0.45161841868*I4</f>
        <v>0.515463842127863</v>
      </c>
      <c r="R4" s="21">
        <f t="shared" ref="R4:R67" si="8">0.125*0.066666667*G4 + 0.125*158.3346488*H4 + 0.75*0.45161841868*I4</f>
        <v>0.433347569601018</v>
      </c>
      <c r="S4" s="21">
        <f t="shared" ref="S4:S67" si="9">0.0625*0.5*0.004132231*E4 + 0.0625*0.5*7.502390262*F4 + 0.0625*0.066666667*G4 + 0.125*158.3346488*H4 + 0.75*0.45161841868*I4</f>
        <v>0.47440570586444053</v>
      </c>
      <c r="T4" s="21">
        <f t="shared" ref="T4:T67" si="10">0.0625*0.5*0.004132231*E4 + 0.0625*0.5*7.502390262*F4 + 0.125*0.066666667*G4 + 0.0625*158.3346488 *H4 + 0.75*0.45161841868*I4</f>
        <v>0.44292434895256061</v>
      </c>
      <c r="U4" s="21">
        <f t="shared" ref="U4:U67" si="11">0.125*0.5*0.004132231*E4 + 0.125*0.5*7.502390262*F4 + 0.0625*0.066666667*G4 + 0.0625*158.3346488*H4 + 0.75*0.45161841868*I4</f>
        <v>0.48398248521598314</v>
      </c>
      <c r="V4" s="21">
        <f t="shared" ref="V4:V67" si="12">0.25*0.5*0.004132231*E4 + 0.25*0.5*7.502390262*F4 + 0.25*0.066666667*G4 + 0.25*158.3346488*H4 + 0.25*0.45161841868*I4</f>
        <v>0.45806403596029555</v>
      </c>
    </row>
    <row r="5" spans="1:22" ht="15" customHeight="1" x14ac:dyDescent="0.2">
      <c r="A5" s="1" t="s">
        <v>181</v>
      </c>
      <c r="B5" s="1" t="s">
        <v>183</v>
      </c>
      <c r="C5" s="1" t="s">
        <v>9</v>
      </c>
      <c r="D5" s="1" t="s">
        <v>10</v>
      </c>
      <c r="E5" s="2">
        <v>21</v>
      </c>
      <c r="F5" s="2">
        <v>8.5652499999999999E-3</v>
      </c>
      <c r="G5" s="2">
        <v>0</v>
      </c>
      <c r="H5" s="2">
        <v>3.2809099999999997E-3</v>
      </c>
      <c r="I5" s="2">
        <v>0</v>
      </c>
      <c r="J5" s="7">
        <f t="shared" si="0"/>
        <v>7.5518353847864095E-2</v>
      </c>
      <c r="K5" s="7">
        <f t="shared" si="1"/>
        <v>0.519481732594408</v>
      </c>
      <c r="L5" s="7">
        <f t="shared" si="2"/>
        <v>0</v>
      </c>
      <c r="M5" s="7">
        <f t="shared" si="3"/>
        <v>1.8879587398949439E-2</v>
      </c>
      <c r="N5" s="7">
        <f t="shared" si="4"/>
        <v>0</v>
      </c>
      <c r="O5" s="7">
        <f t="shared" si="5"/>
        <v>0.129870433148602</v>
      </c>
      <c r="P5" s="7">
        <f t="shared" si="6"/>
        <v>9.4397936994747196E-3</v>
      </c>
      <c r="Q5" s="7">
        <f t="shared" si="7"/>
        <v>7.4375010273775716E-2</v>
      </c>
      <c r="R5" s="7">
        <f t="shared" si="8"/>
        <v>6.4935216574301E-2</v>
      </c>
      <c r="S5" s="7">
        <f t="shared" si="9"/>
        <v>6.9655113424038365E-2</v>
      </c>
      <c r="T5" s="7">
        <f t="shared" si="10"/>
        <v>3.7187505136887858E-2</v>
      </c>
      <c r="U5" s="7">
        <f t="shared" si="11"/>
        <v>4.1907401986625223E-2</v>
      </c>
      <c r="V5" s="7">
        <f t="shared" si="12"/>
        <v>0.14875002054755143</v>
      </c>
    </row>
    <row r="6" spans="1:22" ht="15" customHeight="1" x14ac:dyDescent="0.2">
      <c r="A6" s="1" t="s">
        <v>181</v>
      </c>
      <c r="B6" s="1" t="s">
        <v>183</v>
      </c>
      <c r="C6" s="1" t="s">
        <v>9</v>
      </c>
      <c r="D6" s="1" t="s">
        <v>11</v>
      </c>
      <c r="E6" s="2">
        <v>26.666666666666668</v>
      </c>
      <c r="F6" s="2">
        <v>1.5839946666666667E-2</v>
      </c>
      <c r="G6" s="2">
        <v>0</v>
      </c>
      <c r="H6" s="2">
        <v>4.4863966666666664E-3</v>
      </c>
      <c r="I6" s="2">
        <v>0</v>
      </c>
      <c r="J6" s="7">
        <f t="shared" si="0"/>
        <v>0.11451514954408235</v>
      </c>
      <c r="K6" s="7">
        <f t="shared" si="1"/>
        <v>0.71035204059415724</v>
      </c>
      <c r="L6" s="7">
        <f t="shared" si="2"/>
        <v>0</v>
      </c>
      <c r="M6" s="7">
        <f t="shared" si="3"/>
        <v>2.8628786036158253E-2</v>
      </c>
      <c r="N6" s="7">
        <f t="shared" si="4"/>
        <v>0</v>
      </c>
      <c r="O6" s="7">
        <f t="shared" si="5"/>
        <v>0.17758801014853931</v>
      </c>
      <c r="P6" s="7">
        <f t="shared" si="6"/>
        <v>1.4314393018079127E-2</v>
      </c>
      <c r="Q6" s="7">
        <f t="shared" si="7"/>
        <v>0.10310839809234879</v>
      </c>
      <c r="R6" s="7">
        <f t="shared" si="8"/>
        <v>8.8794005074269655E-2</v>
      </c>
      <c r="S6" s="7">
        <f t="shared" si="9"/>
        <v>9.595120158330922E-2</v>
      </c>
      <c r="T6" s="7">
        <f t="shared" si="10"/>
        <v>5.1554199046174393E-2</v>
      </c>
      <c r="U6" s="7">
        <f t="shared" si="11"/>
        <v>5.8711395555213958E-2</v>
      </c>
      <c r="V6" s="7">
        <f t="shared" si="12"/>
        <v>0.20621679618469757</v>
      </c>
    </row>
    <row r="7" spans="1:22" ht="15" customHeight="1" x14ac:dyDescent="0.2">
      <c r="A7" s="1" t="s">
        <v>181</v>
      </c>
      <c r="B7" s="1" t="s">
        <v>183</v>
      </c>
      <c r="C7" s="1" t="s">
        <v>7</v>
      </c>
      <c r="D7" s="1" t="s">
        <v>10</v>
      </c>
      <c r="E7" s="2">
        <v>151.33333333333334</v>
      </c>
      <c r="F7" s="2">
        <v>9.531508666666666E-2</v>
      </c>
      <c r="G7" s="2">
        <v>1</v>
      </c>
      <c r="H7" s="2">
        <v>2.7595733333333331E-3</v>
      </c>
      <c r="I7" s="2">
        <v>1.0442980900000001</v>
      </c>
      <c r="J7" s="7">
        <f t="shared" si="0"/>
        <v>0.67021766532338467</v>
      </c>
      <c r="K7" s="7">
        <f t="shared" si="1"/>
        <v>0.43693607457117861</v>
      </c>
      <c r="L7" s="7">
        <f t="shared" si="2"/>
        <v>0.47162425203634439</v>
      </c>
      <c r="M7" s="7">
        <f t="shared" si="3"/>
        <v>0.52127259769763568</v>
      </c>
      <c r="N7" s="7">
        <f t="shared" si="4"/>
        <v>0.37038485577725827</v>
      </c>
      <c r="O7" s="7">
        <f t="shared" si="5"/>
        <v>0.46295220767005291</v>
      </c>
      <c r="P7" s="7">
        <f t="shared" si="6"/>
        <v>0.445828726737447</v>
      </c>
      <c r="Q7" s="7">
        <f t="shared" si="7"/>
        <v>0.49211240268384426</v>
      </c>
      <c r="R7" s="7">
        <f t="shared" si="8"/>
        <v>0.41666853172365559</v>
      </c>
      <c r="S7" s="7">
        <f t="shared" si="9"/>
        <v>0.45439046720374998</v>
      </c>
      <c r="T7" s="7">
        <f t="shared" si="10"/>
        <v>0.43124862923055129</v>
      </c>
      <c r="U7" s="7">
        <f t="shared" si="11"/>
        <v>0.46897056471064563</v>
      </c>
      <c r="V7" s="7">
        <f t="shared" si="12"/>
        <v>0.41136115707225818</v>
      </c>
    </row>
    <row r="8" spans="1:22" ht="15" customHeight="1" x14ac:dyDescent="0.2">
      <c r="A8" s="1" t="s">
        <v>181</v>
      </c>
      <c r="B8" s="1" t="s">
        <v>183</v>
      </c>
      <c r="C8" s="1" t="s">
        <v>12</v>
      </c>
      <c r="D8" s="1" t="s">
        <v>10</v>
      </c>
      <c r="E8" s="2">
        <v>78.333333333333329</v>
      </c>
      <c r="F8" s="2">
        <v>5.6896633333333333E-3</v>
      </c>
      <c r="G8" s="2">
        <v>0</v>
      </c>
      <c r="H8" s="2">
        <v>0</v>
      </c>
      <c r="I8" s="2">
        <v>0</v>
      </c>
      <c r="J8" s="7">
        <f t="shared" si="0"/>
        <v>0.18318876742057832</v>
      </c>
      <c r="K8" s="7">
        <f t="shared" si="1"/>
        <v>0</v>
      </c>
      <c r="L8" s="7">
        <f t="shared" si="2"/>
        <v>0</v>
      </c>
      <c r="M8" s="7">
        <f t="shared" si="3"/>
        <v>4.5797187889923971E-2</v>
      </c>
      <c r="N8" s="7">
        <f t="shared" si="4"/>
        <v>0</v>
      </c>
      <c r="O8" s="7">
        <f t="shared" si="5"/>
        <v>0</v>
      </c>
      <c r="P8" s="7">
        <f t="shared" si="6"/>
        <v>2.2898593944961985E-2</v>
      </c>
      <c r="Q8" s="7">
        <f t="shared" si="7"/>
        <v>2.2898593944961985E-2</v>
      </c>
      <c r="R8" s="7">
        <f t="shared" si="8"/>
        <v>0</v>
      </c>
      <c r="S8" s="7">
        <f t="shared" si="9"/>
        <v>1.1449296972480993E-2</v>
      </c>
      <c r="T8" s="7">
        <f t="shared" si="10"/>
        <v>1.1449296972480993E-2</v>
      </c>
      <c r="U8" s="7">
        <f t="shared" si="11"/>
        <v>2.2898593944961985E-2</v>
      </c>
      <c r="V8" s="7">
        <f t="shared" si="12"/>
        <v>4.5797187889923971E-2</v>
      </c>
    </row>
    <row r="9" spans="1:22" ht="15" customHeight="1" x14ac:dyDescent="0.2">
      <c r="A9" s="1" t="s">
        <v>181</v>
      </c>
      <c r="B9" s="1" t="s">
        <v>183</v>
      </c>
      <c r="C9" s="1" t="s">
        <v>13</v>
      </c>
      <c r="D9" s="1" t="s">
        <v>10</v>
      </c>
      <c r="E9" s="2">
        <v>82.666666666666671</v>
      </c>
      <c r="F9" s="2">
        <v>9.2001166666666658E-3</v>
      </c>
      <c r="G9" s="2">
        <v>0</v>
      </c>
      <c r="H9" s="2">
        <v>0</v>
      </c>
      <c r="I9" s="2">
        <v>0</v>
      </c>
      <c r="J9" s="7">
        <f t="shared" si="0"/>
        <v>0.20531033091625822</v>
      </c>
      <c r="K9" s="7">
        <f t="shared" si="1"/>
        <v>0</v>
      </c>
      <c r="L9" s="7">
        <f t="shared" si="2"/>
        <v>0</v>
      </c>
      <c r="M9" s="7">
        <f t="shared" si="3"/>
        <v>5.1327578544491326E-2</v>
      </c>
      <c r="N9" s="7">
        <f t="shared" si="4"/>
        <v>0</v>
      </c>
      <c r="O9" s="7">
        <f t="shared" si="5"/>
        <v>0</v>
      </c>
      <c r="P9" s="7">
        <f t="shared" si="6"/>
        <v>2.5663789272245663E-2</v>
      </c>
      <c r="Q9" s="7">
        <f t="shared" si="7"/>
        <v>2.5663789272245663E-2</v>
      </c>
      <c r="R9" s="7">
        <f t="shared" si="8"/>
        <v>0</v>
      </c>
      <c r="S9" s="7">
        <f t="shared" si="9"/>
        <v>1.2831894636122831E-2</v>
      </c>
      <c r="T9" s="7">
        <f t="shared" si="10"/>
        <v>1.2831894636122831E-2</v>
      </c>
      <c r="U9" s="7">
        <f t="shared" si="11"/>
        <v>2.5663789272245663E-2</v>
      </c>
      <c r="V9" s="7">
        <f t="shared" si="12"/>
        <v>5.1327578544491326E-2</v>
      </c>
    </row>
    <row r="10" spans="1:22" ht="15" customHeight="1" x14ac:dyDescent="0.2">
      <c r="A10" s="1" t="s">
        <v>181</v>
      </c>
      <c r="B10" s="1" t="s">
        <v>183</v>
      </c>
      <c r="C10" s="1" t="s">
        <v>11</v>
      </c>
      <c r="D10" s="1" t="s">
        <v>10</v>
      </c>
      <c r="E10" s="2">
        <v>20.666666666666668</v>
      </c>
      <c r="F10" s="2">
        <v>9.7459199999999999E-3</v>
      </c>
      <c r="G10" s="2">
        <v>0</v>
      </c>
      <c r="H10" s="2">
        <v>1.2054866666666667E-3</v>
      </c>
      <c r="I10" s="2">
        <v>0</v>
      </c>
      <c r="J10" s="7">
        <f t="shared" si="0"/>
        <v>7.9258572169022101E-2</v>
      </c>
      <c r="K10" s="7">
        <f t="shared" si="1"/>
        <v>0.19087030799974933</v>
      </c>
      <c r="L10" s="7">
        <f t="shared" si="2"/>
        <v>0</v>
      </c>
      <c r="M10" s="7">
        <f t="shared" si="3"/>
        <v>1.9814641996112214E-2</v>
      </c>
      <c r="N10" s="7">
        <f t="shared" si="4"/>
        <v>0</v>
      </c>
      <c r="O10" s="7">
        <f t="shared" si="5"/>
        <v>4.7717576999937332E-2</v>
      </c>
      <c r="P10" s="7">
        <f t="shared" si="6"/>
        <v>9.9073209980561072E-3</v>
      </c>
      <c r="Q10" s="7">
        <f t="shared" si="7"/>
        <v>3.3766109498024777E-2</v>
      </c>
      <c r="R10" s="7">
        <f t="shared" si="8"/>
        <v>2.3858788499968666E-2</v>
      </c>
      <c r="S10" s="7">
        <f t="shared" si="9"/>
        <v>2.881244899899672E-2</v>
      </c>
      <c r="T10" s="7">
        <f t="shared" si="10"/>
        <v>1.6883054749012388E-2</v>
      </c>
      <c r="U10" s="7">
        <f t="shared" si="11"/>
        <v>2.1836715248040442E-2</v>
      </c>
      <c r="V10" s="7">
        <f t="shared" si="12"/>
        <v>6.7532218996049553E-2</v>
      </c>
    </row>
    <row r="11" spans="1:22" ht="15" customHeight="1" x14ac:dyDescent="0.2">
      <c r="A11" s="1" t="s">
        <v>181</v>
      </c>
      <c r="B11" s="1" t="s">
        <v>183</v>
      </c>
      <c r="C11" s="1" t="s">
        <v>11</v>
      </c>
      <c r="D11" s="1" t="s">
        <v>9</v>
      </c>
      <c r="E11" s="2">
        <v>26.666666666666668</v>
      </c>
      <c r="F11" s="2">
        <v>1.5839946666666667E-2</v>
      </c>
      <c r="G11" s="2">
        <v>0</v>
      </c>
      <c r="H11" s="2">
        <v>4.4863966666666664E-3</v>
      </c>
      <c r="I11" s="2">
        <v>0</v>
      </c>
      <c r="J11" s="7">
        <f t="shared" si="0"/>
        <v>0.11451514954408235</v>
      </c>
      <c r="K11" s="7">
        <f t="shared" si="1"/>
        <v>0.71035204059415724</v>
      </c>
      <c r="L11" s="7">
        <f t="shared" si="2"/>
        <v>0</v>
      </c>
      <c r="M11" s="7">
        <f t="shared" si="3"/>
        <v>2.8628786036158253E-2</v>
      </c>
      <c r="N11" s="7">
        <f t="shared" si="4"/>
        <v>0</v>
      </c>
      <c r="O11" s="7">
        <f t="shared" si="5"/>
        <v>0.17758801014853931</v>
      </c>
      <c r="P11" s="7">
        <f t="shared" si="6"/>
        <v>1.4314393018079127E-2</v>
      </c>
      <c r="Q11" s="7">
        <f t="shared" si="7"/>
        <v>0.10310839809234879</v>
      </c>
      <c r="R11" s="7">
        <f t="shared" si="8"/>
        <v>8.8794005074269655E-2</v>
      </c>
      <c r="S11" s="7">
        <f t="shared" si="9"/>
        <v>9.595120158330922E-2</v>
      </c>
      <c r="T11" s="7">
        <f t="shared" si="10"/>
        <v>5.1554199046174393E-2</v>
      </c>
      <c r="U11" s="7">
        <f t="shared" si="11"/>
        <v>5.8711395555213958E-2</v>
      </c>
      <c r="V11" s="7">
        <f t="shared" si="12"/>
        <v>0.20621679618469757</v>
      </c>
    </row>
    <row r="12" spans="1:22" ht="15" customHeight="1" x14ac:dyDescent="0.2">
      <c r="A12" s="1" t="s">
        <v>181</v>
      </c>
      <c r="B12" s="1" t="s">
        <v>184</v>
      </c>
      <c r="C12" s="1" t="s">
        <v>14</v>
      </c>
      <c r="D12" s="1" t="s">
        <v>7</v>
      </c>
      <c r="E12" s="2">
        <v>158.33333333333334</v>
      </c>
      <c r="F12" s="2">
        <v>9.5483749999999992E-2</v>
      </c>
      <c r="G12" s="2">
        <v>1</v>
      </c>
      <c r="H12" s="2">
        <v>2.7595733333333331E-3</v>
      </c>
      <c r="I12" s="2">
        <v>1.6793275409999999</v>
      </c>
      <c r="J12" s="7">
        <f t="shared" si="0"/>
        <v>0.68531316431551836</v>
      </c>
      <c r="K12" s="7">
        <f t="shared" si="1"/>
        <v>0.43693607457117861</v>
      </c>
      <c r="L12" s="7">
        <f t="shared" si="2"/>
        <v>0.75841524851219289</v>
      </c>
      <c r="M12" s="7">
        <f t="shared" si="3"/>
        <v>0.74013971944821666</v>
      </c>
      <c r="N12" s="7">
        <f t="shared" si="4"/>
        <v>0.58547810313414461</v>
      </c>
      <c r="O12" s="7">
        <f t="shared" si="5"/>
        <v>0.67804545502693936</v>
      </c>
      <c r="P12" s="7">
        <f t="shared" si="6"/>
        <v>0.66280891129118069</v>
      </c>
      <c r="Q12" s="7">
        <f t="shared" si="7"/>
        <v>0.70909258723757795</v>
      </c>
      <c r="R12" s="7">
        <f t="shared" si="8"/>
        <v>0.63176177908054199</v>
      </c>
      <c r="S12" s="7">
        <f t="shared" si="9"/>
        <v>0.67042718315906003</v>
      </c>
      <c r="T12" s="7">
        <f t="shared" si="10"/>
        <v>0.64728534518586134</v>
      </c>
      <c r="U12" s="7">
        <f t="shared" si="11"/>
        <v>0.68595074926437927</v>
      </c>
      <c r="V12" s="7">
        <f t="shared" si="12"/>
        <v>0.48683278058491486</v>
      </c>
    </row>
    <row r="13" spans="1:22" ht="15" customHeight="1" x14ac:dyDescent="0.2">
      <c r="A13" s="1" t="s">
        <v>181</v>
      </c>
      <c r="B13" s="1" t="s">
        <v>184</v>
      </c>
      <c r="C13" s="1" t="s">
        <v>15</v>
      </c>
      <c r="D13" s="1" t="s">
        <v>7</v>
      </c>
      <c r="E13" s="2">
        <v>155</v>
      </c>
      <c r="F13" s="2">
        <v>9.5170033333333334E-2</v>
      </c>
      <c r="G13" s="2">
        <v>1</v>
      </c>
      <c r="H13" s="2">
        <v>2.7595733333333331E-3</v>
      </c>
      <c r="I13" s="2">
        <v>1.0442980900000001</v>
      </c>
      <c r="J13" s="7">
        <f t="shared" si="0"/>
        <v>0.677249299541407</v>
      </c>
      <c r="K13" s="7">
        <f t="shared" si="1"/>
        <v>0.43693607457117861</v>
      </c>
      <c r="L13" s="7">
        <f t="shared" si="2"/>
        <v>0.47162425203634439</v>
      </c>
      <c r="M13" s="7">
        <f t="shared" si="3"/>
        <v>0.52303050606653523</v>
      </c>
      <c r="N13" s="7">
        <f t="shared" si="4"/>
        <v>0.37038485577725827</v>
      </c>
      <c r="O13" s="7">
        <f t="shared" si="5"/>
        <v>0.46295220767005291</v>
      </c>
      <c r="P13" s="7">
        <f t="shared" si="6"/>
        <v>0.44670768092189672</v>
      </c>
      <c r="Q13" s="7">
        <f t="shared" si="7"/>
        <v>0.49299135686829404</v>
      </c>
      <c r="R13" s="7">
        <f t="shared" si="8"/>
        <v>0.41666853172365559</v>
      </c>
      <c r="S13" s="7">
        <f t="shared" si="9"/>
        <v>0.45482994429597479</v>
      </c>
      <c r="T13" s="7">
        <f t="shared" si="10"/>
        <v>0.43168810632277616</v>
      </c>
      <c r="U13" s="7">
        <f t="shared" si="11"/>
        <v>0.46984951889509541</v>
      </c>
      <c r="V13" s="7">
        <f t="shared" si="12"/>
        <v>0.41311906544115762</v>
      </c>
    </row>
    <row r="14" spans="1:22" ht="15" customHeight="1" x14ac:dyDescent="0.2">
      <c r="A14" s="1" t="s">
        <v>181</v>
      </c>
      <c r="B14" s="1" t="s">
        <v>178</v>
      </c>
      <c r="C14" s="1" t="s">
        <v>7</v>
      </c>
      <c r="D14" s="1" t="s">
        <v>16</v>
      </c>
      <c r="E14" s="2">
        <v>147.33333333333334</v>
      </c>
      <c r="F14" s="2">
        <v>9.5066033333333314E-2</v>
      </c>
      <c r="G14" s="2">
        <v>1</v>
      </c>
      <c r="H14" s="2">
        <v>2.7595733333333331E-3</v>
      </c>
      <c r="I14" s="2">
        <v>1.3997185706666666</v>
      </c>
      <c r="J14" s="7">
        <f t="shared" si="0"/>
        <v>0.66101895486210793</v>
      </c>
      <c r="K14" s="7">
        <f t="shared" si="1"/>
        <v>0.43693607457117861</v>
      </c>
      <c r="L14" s="7">
        <f t="shared" si="2"/>
        <v>0.63213868748150981</v>
      </c>
      <c r="M14" s="7">
        <f t="shared" si="3"/>
        <v>0.63935874686866989</v>
      </c>
      <c r="N14" s="7">
        <f t="shared" si="4"/>
        <v>0.49077068236113236</v>
      </c>
      <c r="O14" s="7">
        <f t="shared" si="5"/>
        <v>0.58333803425392705</v>
      </c>
      <c r="P14" s="7">
        <f t="shared" si="6"/>
        <v>0.56506471461490115</v>
      </c>
      <c r="Q14" s="7">
        <f t="shared" si="7"/>
        <v>0.61134839056129842</v>
      </c>
      <c r="R14" s="7">
        <f t="shared" si="8"/>
        <v>0.53705435830752968</v>
      </c>
      <c r="S14" s="7">
        <f t="shared" si="9"/>
        <v>0.5742013744344141</v>
      </c>
      <c r="T14" s="7">
        <f t="shared" si="10"/>
        <v>0.55105953646121542</v>
      </c>
      <c r="U14" s="7">
        <f t="shared" si="11"/>
        <v>0.58820655258809984</v>
      </c>
      <c r="V14" s="7">
        <f t="shared" si="12"/>
        <v>0.44919008852070968</v>
      </c>
    </row>
    <row r="15" spans="1:22" ht="15" customHeight="1" x14ac:dyDescent="0.2">
      <c r="A15" s="1" t="s">
        <v>181</v>
      </c>
      <c r="B15" s="1" t="s">
        <v>178</v>
      </c>
      <c r="C15" s="1" t="s">
        <v>17</v>
      </c>
      <c r="D15" s="1" t="s">
        <v>7</v>
      </c>
      <c r="E15" s="2">
        <v>155</v>
      </c>
      <c r="F15" s="2">
        <v>9.778017E-2</v>
      </c>
      <c r="G15" s="2">
        <v>2</v>
      </c>
      <c r="H15" s="2">
        <v>4.1325766666666661E-3</v>
      </c>
      <c r="I15" s="2">
        <v>1.3997185706666666</v>
      </c>
      <c r="J15" s="7">
        <f t="shared" si="0"/>
        <v>0.68704043149665162</v>
      </c>
      <c r="K15" s="7">
        <f t="shared" si="1"/>
        <v>0.65433007515574126</v>
      </c>
      <c r="L15" s="7">
        <f t="shared" si="2"/>
        <v>0.63213868748150981</v>
      </c>
      <c r="M15" s="7">
        <f t="shared" si="3"/>
        <v>0.64586411563922042</v>
      </c>
      <c r="N15" s="7">
        <f t="shared" si="4"/>
        <v>0.50743734911113236</v>
      </c>
      <c r="O15" s="7">
        <f t="shared" si="5"/>
        <v>0.63768653440006773</v>
      </c>
      <c r="P15" s="7">
        <f t="shared" si="6"/>
        <v>0.57665073237517639</v>
      </c>
      <c r="Q15" s="7">
        <f t="shared" si="7"/>
        <v>0.64177532501964407</v>
      </c>
      <c r="R15" s="7">
        <f t="shared" si="8"/>
        <v>0.57256194175560005</v>
      </c>
      <c r="S15" s="7">
        <f t="shared" si="9"/>
        <v>0.60716863338762206</v>
      </c>
      <c r="T15" s="7">
        <f t="shared" si="10"/>
        <v>0.57460633706538822</v>
      </c>
      <c r="U15" s="7">
        <f t="shared" si="11"/>
        <v>0.60921302869741023</v>
      </c>
      <c r="V15" s="7">
        <f t="shared" si="12"/>
        <v>0.52671062418740089</v>
      </c>
    </row>
    <row r="16" spans="1:22" ht="15" customHeight="1" x14ac:dyDescent="0.2">
      <c r="A16" s="1" t="s">
        <v>181</v>
      </c>
      <c r="B16" s="1" t="s">
        <v>185</v>
      </c>
      <c r="C16" s="1" t="s">
        <v>7</v>
      </c>
      <c r="D16" s="1" t="s">
        <v>18</v>
      </c>
      <c r="E16" s="2">
        <v>149</v>
      </c>
      <c r="F16" s="2">
        <v>9.4522276666666669E-2</v>
      </c>
      <c r="G16" s="2">
        <v>1</v>
      </c>
      <c r="H16" s="2">
        <v>2.7595733333333331E-3</v>
      </c>
      <c r="I16" s="2">
        <v>1.0442980900000001</v>
      </c>
      <c r="J16" s="7">
        <f t="shared" si="0"/>
        <v>0.66242274367245813</v>
      </c>
      <c r="K16" s="7">
        <f t="shared" si="1"/>
        <v>0.43693607457117861</v>
      </c>
      <c r="L16" s="7">
        <f t="shared" si="2"/>
        <v>0.47162425203634439</v>
      </c>
      <c r="M16" s="7">
        <f t="shared" si="3"/>
        <v>0.51932386740301695</v>
      </c>
      <c r="N16" s="7">
        <f t="shared" si="4"/>
        <v>0.37038485577725827</v>
      </c>
      <c r="O16" s="7">
        <f t="shared" si="5"/>
        <v>0.46295220767005291</v>
      </c>
      <c r="P16" s="7">
        <f t="shared" si="6"/>
        <v>0.44485436159013764</v>
      </c>
      <c r="Q16" s="7">
        <f t="shared" si="7"/>
        <v>0.49113803753653495</v>
      </c>
      <c r="R16" s="7">
        <f t="shared" si="8"/>
        <v>0.41666853172365559</v>
      </c>
      <c r="S16" s="7">
        <f t="shared" si="9"/>
        <v>0.45390328463009527</v>
      </c>
      <c r="T16" s="7">
        <f t="shared" si="10"/>
        <v>0.43076144665689664</v>
      </c>
      <c r="U16" s="7">
        <f t="shared" si="11"/>
        <v>0.46799619956333627</v>
      </c>
      <c r="V16" s="7">
        <f t="shared" si="12"/>
        <v>0.40941242677763945</v>
      </c>
    </row>
    <row r="17" spans="1:22" ht="15" customHeight="1" x14ac:dyDescent="0.2">
      <c r="A17" s="1" t="s">
        <v>181</v>
      </c>
      <c r="B17" s="1" t="s">
        <v>186</v>
      </c>
      <c r="C17" s="1" t="s">
        <v>19</v>
      </c>
      <c r="D17" s="1" t="s">
        <v>7</v>
      </c>
      <c r="E17" s="2">
        <v>153.66666666666666</v>
      </c>
      <c r="F17" s="2">
        <v>9.5839863333333331E-2</v>
      </c>
      <c r="G17" s="2">
        <v>1</v>
      </c>
      <c r="H17" s="2">
        <v>2.7595733333333331E-3</v>
      </c>
      <c r="I17" s="2">
        <v>1.432592885</v>
      </c>
      <c r="J17" s="7">
        <f t="shared" si="0"/>
        <v>0.67700714163936548</v>
      </c>
      <c r="K17" s="7">
        <f t="shared" si="1"/>
        <v>0.43693607457117861</v>
      </c>
      <c r="L17" s="7">
        <f t="shared" si="2"/>
        <v>0.64698533333591912</v>
      </c>
      <c r="M17" s="7">
        <f t="shared" si="3"/>
        <v>0.65449077763319896</v>
      </c>
      <c r="N17" s="7">
        <f t="shared" si="4"/>
        <v>0.50190566675193926</v>
      </c>
      <c r="O17" s="7">
        <f t="shared" si="5"/>
        <v>0.59447301864473401</v>
      </c>
      <c r="P17" s="7">
        <f t="shared" si="6"/>
        <v>0.57819822219256911</v>
      </c>
      <c r="Q17" s="7">
        <f t="shared" si="7"/>
        <v>0.62448189813896648</v>
      </c>
      <c r="R17" s="7">
        <f t="shared" si="8"/>
        <v>0.54818934269833663</v>
      </c>
      <c r="S17" s="7">
        <f t="shared" si="9"/>
        <v>0.58633562041865162</v>
      </c>
      <c r="T17" s="7">
        <f t="shared" si="10"/>
        <v>0.56319378244545293</v>
      </c>
      <c r="U17" s="7">
        <f t="shared" si="11"/>
        <v>0.6013400601657678</v>
      </c>
      <c r="V17" s="7">
        <f t="shared" si="12"/>
        <v>0.4568987963580341</v>
      </c>
    </row>
    <row r="18" spans="1:22" ht="15" customHeight="1" x14ac:dyDescent="0.2">
      <c r="A18" s="1" t="s">
        <v>181</v>
      </c>
      <c r="B18" s="1" t="s">
        <v>186</v>
      </c>
      <c r="C18" s="1" t="s">
        <v>11</v>
      </c>
      <c r="D18" s="1" t="s">
        <v>7</v>
      </c>
      <c r="E18" s="2">
        <v>155.66666666666666</v>
      </c>
      <c r="F18" s="2">
        <v>0.10271350666666666</v>
      </c>
      <c r="G18" s="2">
        <v>1</v>
      </c>
      <c r="H18" s="2">
        <v>3.9650600000000003E-3</v>
      </c>
      <c r="I18" s="2">
        <v>1.0442980900000001</v>
      </c>
      <c r="J18" s="7">
        <f t="shared" si="0"/>
        <v>0.70692375044855482</v>
      </c>
      <c r="K18" s="7">
        <f t="shared" si="1"/>
        <v>0.62780638257092802</v>
      </c>
      <c r="L18" s="7">
        <f t="shared" si="2"/>
        <v>0.47162425203634439</v>
      </c>
      <c r="M18" s="7">
        <f t="shared" si="3"/>
        <v>0.53044911875957568</v>
      </c>
      <c r="N18" s="7">
        <f t="shared" si="4"/>
        <v>0.37038485577725827</v>
      </c>
      <c r="O18" s="7">
        <f t="shared" si="5"/>
        <v>0.51066978466999025</v>
      </c>
      <c r="P18" s="7">
        <f t="shared" si="6"/>
        <v>0.45041698726841695</v>
      </c>
      <c r="Q18" s="7">
        <f t="shared" si="7"/>
        <v>0.52055945171478291</v>
      </c>
      <c r="R18" s="7">
        <f t="shared" si="8"/>
        <v>0.44052732022362429</v>
      </c>
      <c r="S18" s="7">
        <f t="shared" si="9"/>
        <v>0.4805433859692036</v>
      </c>
      <c r="T18" s="7">
        <f t="shared" si="10"/>
        <v>0.44547215374602062</v>
      </c>
      <c r="U18" s="7">
        <f t="shared" si="11"/>
        <v>0.48548821949159993</v>
      </c>
      <c r="V18" s="7">
        <f t="shared" si="12"/>
        <v>0.46825525513413546</v>
      </c>
    </row>
    <row r="19" spans="1:22" ht="15" customHeight="1" x14ac:dyDescent="0.2">
      <c r="A19" s="1" t="s">
        <v>181</v>
      </c>
      <c r="B19" s="1" t="s">
        <v>186</v>
      </c>
      <c r="C19" s="1" t="s">
        <v>20</v>
      </c>
      <c r="D19" s="1" t="s">
        <v>7</v>
      </c>
      <c r="E19" s="2">
        <v>149.33333333333334</v>
      </c>
      <c r="F19" s="2">
        <v>9.4879143333333318E-2</v>
      </c>
      <c r="G19" s="2">
        <v>1</v>
      </c>
      <c r="H19" s="2">
        <v>2.7595733333333331E-3</v>
      </c>
      <c r="I19" s="2">
        <v>1.0442980900000001</v>
      </c>
      <c r="J19" s="7">
        <f t="shared" si="0"/>
        <v>0.66445012540903403</v>
      </c>
      <c r="K19" s="7">
        <f t="shared" si="1"/>
        <v>0.43693607457117861</v>
      </c>
      <c r="L19" s="7">
        <f t="shared" si="2"/>
        <v>0.47162425203634439</v>
      </c>
      <c r="M19" s="7">
        <f t="shared" si="3"/>
        <v>0.5198307128202877</v>
      </c>
      <c r="N19" s="7">
        <f t="shared" si="4"/>
        <v>0.37038485577725827</v>
      </c>
      <c r="O19" s="7">
        <f t="shared" si="5"/>
        <v>0.46295220767005291</v>
      </c>
      <c r="P19" s="7">
        <f t="shared" si="6"/>
        <v>0.44510778429877296</v>
      </c>
      <c r="Q19" s="7">
        <f t="shared" si="7"/>
        <v>0.49139146024517033</v>
      </c>
      <c r="R19" s="7">
        <f t="shared" si="8"/>
        <v>0.41666853172365559</v>
      </c>
      <c r="S19" s="7">
        <f t="shared" si="9"/>
        <v>0.45402999598441296</v>
      </c>
      <c r="T19" s="7">
        <f t="shared" si="10"/>
        <v>0.43088815801121427</v>
      </c>
      <c r="U19" s="7">
        <f t="shared" si="11"/>
        <v>0.46824962227197164</v>
      </c>
      <c r="V19" s="7">
        <f t="shared" si="12"/>
        <v>0.4099192721949102</v>
      </c>
    </row>
    <row r="20" spans="1:22" ht="15" customHeight="1" x14ac:dyDescent="0.2">
      <c r="A20" s="1" t="s">
        <v>181</v>
      </c>
      <c r="B20" s="1" t="s">
        <v>186</v>
      </c>
      <c r="C20" s="1" t="s">
        <v>21</v>
      </c>
      <c r="D20" s="1" t="s">
        <v>7</v>
      </c>
      <c r="E20" s="2">
        <v>147.33333333333334</v>
      </c>
      <c r="F20" s="2">
        <v>9.4749619999999993E-2</v>
      </c>
      <c r="G20" s="2">
        <v>1</v>
      </c>
      <c r="H20" s="2">
        <v>2.7595733333333331E-3</v>
      </c>
      <c r="I20" s="2">
        <v>1.0442980900000001</v>
      </c>
      <c r="J20" s="7">
        <f t="shared" si="0"/>
        <v>0.65983202670672447</v>
      </c>
      <c r="K20" s="7">
        <f t="shared" si="1"/>
        <v>0.43693607457117861</v>
      </c>
      <c r="L20" s="7">
        <f t="shared" si="2"/>
        <v>0.47162425203634439</v>
      </c>
      <c r="M20" s="7">
        <f t="shared" si="3"/>
        <v>0.51867618824594997</v>
      </c>
      <c r="N20" s="7">
        <f t="shared" si="4"/>
        <v>0.37038485577725827</v>
      </c>
      <c r="O20" s="7">
        <f t="shared" si="5"/>
        <v>0.46295220767005291</v>
      </c>
      <c r="P20" s="7">
        <f t="shared" si="6"/>
        <v>0.44453052201160415</v>
      </c>
      <c r="Q20" s="7">
        <f t="shared" si="7"/>
        <v>0.49081419795800146</v>
      </c>
      <c r="R20" s="7">
        <f t="shared" si="8"/>
        <v>0.41666853172365559</v>
      </c>
      <c r="S20" s="7">
        <f t="shared" si="9"/>
        <v>0.4537413648408285</v>
      </c>
      <c r="T20" s="7">
        <f t="shared" si="10"/>
        <v>0.43059952686762987</v>
      </c>
      <c r="U20" s="7">
        <f t="shared" si="11"/>
        <v>0.46767235998480278</v>
      </c>
      <c r="V20" s="7">
        <f t="shared" si="12"/>
        <v>0.40876474762057247</v>
      </c>
    </row>
    <row r="21" spans="1:22" ht="15" customHeight="1" x14ac:dyDescent="0.2">
      <c r="A21" s="1" t="s">
        <v>181</v>
      </c>
      <c r="B21" s="1" t="s">
        <v>186</v>
      </c>
      <c r="C21" s="1" t="s">
        <v>22</v>
      </c>
      <c r="D21" s="1" t="s">
        <v>7</v>
      </c>
      <c r="E21" s="2">
        <v>148.66666666666666</v>
      </c>
      <c r="F21" s="2">
        <v>9.4832663333333331E-2</v>
      </c>
      <c r="G21" s="2">
        <v>1</v>
      </c>
      <c r="H21" s="2">
        <v>2.7595733333333331E-3</v>
      </c>
      <c r="I21" s="2">
        <v>1.0442980900000001</v>
      </c>
      <c r="J21" s="7">
        <f t="shared" si="0"/>
        <v>0.66289835939102559</v>
      </c>
      <c r="K21" s="7">
        <f t="shared" si="1"/>
        <v>0.43693607457117861</v>
      </c>
      <c r="L21" s="7">
        <f t="shared" si="2"/>
        <v>0.47162425203634439</v>
      </c>
      <c r="M21" s="7">
        <f t="shared" si="3"/>
        <v>0.51944277134953221</v>
      </c>
      <c r="N21" s="7">
        <f t="shared" si="4"/>
        <v>0.37038485577725827</v>
      </c>
      <c r="O21" s="7">
        <f t="shared" si="5"/>
        <v>0.46295220767005291</v>
      </c>
      <c r="P21" s="7">
        <f t="shared" si="6"/>
        <v>0.44491381356339521</v>
      </c>
      <c r="Q21" s="7">
        <f t="shared" si="7"/>
        <v>0.49119748950979253</v>
      </c>
      <c r="R21" s="7">
        <f t="shared" si="8"/>
        <v>0.41666853172365559</v>
      </c>
      <c r="S21" s="7">
        <f t="shared" si="9"/>
        <v>0.45393301061672409</v>
      </c>
      <c r="T21" s="7">
        <f t="shared" si="10"/>
        <v>0.4307911726435254</v>
      </c>
      <c r="U21" s="7">
        <f t="shared" si="11"/>
        <v>0.4680556515365939</v>
      </c>
      <c r="V21" s="7">
        <f t="shared" si="12"/>
        <v>0.4095313307241546</v>
      </c>
    </row>
    <row r="22" spans="1:22" ht="15" customHeight="1" x14ac:dyDescent="0.2">
      <c r="A22" s="1" t="s">
        <v>181</v>
      </c>
      <c r="B22" s="1" t="s">
        <v>186</v>
      </c>
      <c r="C22" s="1" t="s">
        <v>23</v>
      </c>
      <c r="D22" s="1" t="s">
        <v>7</v>
      </c>
      <c r="E22" s="2">
        <v>149.66666666666666</v>
      </c>
      <c r="F22" s="2">
        <v>9.4764593333333327E-2</v>
      </c>
      <c r="G22" s="2">
        <v>1</v>
      </c>
      <c r="H22" s="2">
        <v>2.7595733333333331E-3</v>
      </c>
      <c r="I22" s="2">
        <v>1.0442980900000001</v>
      </c>
      <c r="J22" s="7">
        <f t="shared" si="0"/>
        <v>0.66470913124093767</v>
      </c>
      <c r="K22" s="7">
        <f t="shared" si="1"/>
        <v>0.43693607457117861</v>
      </c>
      <c r="L22" s="7">
        <f t="shared" si="2"/>
        <v>0.47162425203634439</v>
      </c>
      <c r="M22" s="7">
        <f t="shared" si="3"/>
        <v>0.51989546426139033</v>
      </c>
      <c r="N22" s="7">
        <f t="shared" si="4"/>
        <v>0.37038485577725827</v>
      </c>
      <c r="O22" s="7">
        <f t="shared" si="5"/>
        <v>0.46295220767005291</v>
      </c>
      <c r="P22" s="7">
        <f t="shared" si="6"/>
        <v>0.44514016001932433</v>
      </c>
      <c r="Q22" s="7">
        <f t="shared" si="7"/>
        <v>0.49142383596572164</v>
      </c>
      <c r="R22" s="7">
        <f t="shared" si="8"/>
        <v>0.41666853172365559</v>
      </c>
      <c r="S22" s="7">
        <f t="shared" si="9"/>
        <v>0.45404618384468864</v>
      </c>
      <c r="T22" s="7">
        <f t="shared" si="10"/>
        <v>0.43090434587148996</v>
      </c>
      <c r="U22" s="7">
        <f t="shared" si="11"/>
        <v>0.46828199799252296</v>
      </c>
      <c r="V22" s="7">
        <f t="shared" si="12"/>
        <v>0.40998402363601283</v>
      </c>
    </row>
    <row r="23" spans="1:22" ht="15" customHeight="1" x14ac:dyDescent="0.2">
      <c r="A23" s="1" t="s">
        <v>181</v>
      </c>
      <c r="B23" s="1" t="s">
        <v>186</v>
      </c>
      <c r="C23" s="1" t="s">
        <v>24</v>
      </c>
      <c r="D23" s="1" t="s">
        <v>7</v>
      </c>
      <c r="E23" s="2">
        <v>147.66666666666666</v>
      </c>
      <c r="F23" s="2">
        <v>9.4750446666666654E-2</v>
      </c>
      <c r="G23" s="2">
        <v>1</v>
      </c>
      <c r="H23" s="2">
        <v>2.7595733333333331E-3</v>
      </c>
      <c r="I23" s="2">
        <v>1.0442980900000001</v>
      </c>
      <c r="J23" s="7">
        <f t="shared" si="0"/>
        <v>0.66052383292885919</v>
      </c>
      <c r="K23" s="7">
        <f t="shared" si="1"/>
        <v>0.43693607457117861</v>
      </c>
      <c r="L23" s="7">
        <f t="shared" si="2"/>
        <v>0.47162425203634439</v>
      </c>
      <c r="M23" s="7">
        <f t="shared" si="3"/>
        <v>0.51884913978461045</v>
      </c>
      <c r="N23" s="7">
        <f t="shared" si="4"/>
        <v>0.37038485577725827</v>
      </c>
      <c r="O23" s="7">
        <f t="shared" si="5"/>
        <v>0.46295220767005291</v>
      </c>
      <c r="P23" s="7">
        <f t="shared" si="6"/>
        <v>0.44461699778093433</v>
      </c>
      <c r="Q23" s="7">
        <f t="shared" si="7"/>
        <v>0.49090067372733165</v>
      </c>
      <c r="R23" s="7">
        <f t="shared" si="8"/>
        <v>0.41666853172365559</v>
      </c>
      <c r="S23" s="7">
        <f t="shared" si="9"/>
        <v>0.45378460272549359</v>
      </c>
      <c r="T23" s="7">
        <f t="shared" si="10"/>
        <v>0.43064276475229496</v>
      </c>
      <c r="U23" s="7">
        <f t="shared" si="11"/>
        <v>0.46775883575413302</v>
      </c>
      <c r="V23" s="7">
        <f t="shared" si="12"/>
        <v>0.40893769915923284</v>
      </c>
    </row>
    <row r="24" spans="1:22" ht="15" customHeight="1" x14ac:dyDescent="0.2">
      <c r="A24" s="1" t="s">
        <v>181</v>
      </c>
      <c r="B24" s="1" t="s">
        <v>186</v>
      </c>
      <c r="C24" s="1" t="s">
        <v>25</v>
      </c>
      <c r="D24" s="1" t="s">
        <v>7</v>
      </c>
      <c r="E24" s="2">
        <v>152</v>
      </c>
      <c r="F24" s="2">
        <v>9.547383999999999E-2</v>
      </c>
      <c r="G24" s="2">
        <v>1</v>
      </c>
      <c r="H24" s="2">
        <v>2.7595733333333331E-3</v>
      </c>
      <c r="I24" s="2">
        <v>1.0442980900000001</v>
      </c>
      <c r="J24" s="7">
        <f t="shared" si="0"/>
        <v>0.67219059052273422</v>
      </c>
      <c r="K24" s="7">
        <f t="shared" si="1"/>
        <v>0.43693607457117861</v>
      </c>
      <c r="L24" s="7">
        <f t="shared" si="2"/>
        <v>0.47162425203634439</v>
      </c>
      <c r="M24" s="7">
        <f t="shared" si="3"/>
        <v>0.52176582896372659</v>
      </c>
      <c r="N24" s="7">
        <f t="shared" si="4"/>
        <v>0.37038485577725827</v>
      </c>
      <c r="O24" s="7">
        <f t="shared" si="5"/>
        <v>0.46295220767005291</v>
      </c>
      <c r="P24" s="7">
        <f t="shared" si="6"/>
        <v>0.4460753423704924</v>
      </c>
      <c r="Q24" s="7">
        <f t="shared" si="7"/>
        <v>0.49235901831688972</v>
      </c>
      <c r="R24" s="7">
        <f t="shared" si="8"/>
        <v>0.41666853172365559</v>
      </c>
      <c r="S24" s="7">
        <f t="shared" si="9"/>
        <v>0.45451377502027268</v>
      </c>
      <c r="T24" s="7">
        <f t="shared" si="10"/>
        <v>0.43137193704707399</v>
      </c>
      <c r="U24" s="7">
        <f t="shared" si="11"/>
        <v>0.46921718034369109</v>
      </c>
      <c r="V24" s="7">
        <f t="shared" si="12"/>
        <v>0.41185438833834898</v>
      </c>
    </row>
    <row r="25" spans="1:22" ht="15" customHeight="1" x14ac:dyDescent="0.2">
      <c r="A25" s="1" t="s">
        <v>181</v>
      </c>
      <c r="B25" s="1" t="s">
        <v>10</v>
      </c>
      <c r="C25" s="1" t="s">
        <v>9</v>
      </c>
      <c r="D25" s="1" t="s">
        <v>26</v>
      </c>
      <c r="E25" s="2">
        <v>21.333333333333332</v>
      </c>
      <c r="F25" s="2">
        <v>1.1298123333333333E-2</v>
      </c>
      <c r="G25" s="2">
        <v>0</v>
      </c>
      <c r="H25" s="2">
        <v>5.4163733333333327E-3</v>
      </c>
      <c r="I25" s="2">
        <v>0</v>
      </c>
      <c r="J25" s="7">
        <f t="shared" si="0"/>
        <v>8.6458600223663612E-2</v>
      </c>
      <c r="K25" s="7">
        <f t="shared" si="1"/>
        <v>0.85759956950301852</v>
      </c>
      <c r="L25" s="7">
        <f t="shared" si="2"/>
        <v>0</v>
      </c>
      <c r="M25" s="7">
        <f t="shared" si="3"/>
        <v>2.1614648976026038E-2</v>
      </c>
      <c r="N25" s="7">
        <f t="shared" si="4"/>
        <v>0</v>
      </c>
      <c r="O25" s="7">
        <f t="shared" si="5"/>
        <v>0.21439989237575463</v>
      </c>
      <c r="P25" s="7">
        <f t="shared" si="6"/>
        <v>1.0807324488013019E-2</v>
      </c>
      <c r="Q25" s="7">
        <f t="shared" si="7"/>
        <v>0.11800727067589034</v>
      </c>
      <c r="R25" s="7">
        <f t="shared" si="8"/>
        <v>0.10719994618787732</v>
      </c>
      <c r="S25" s="7">
        <f t="shared" si="9"/>
        <v>0.11260360843188383</v>
      </c>
      <c r="T25" s="7">
        <f t="shared" si="10"/>
        <v>5.9003635337945171E-2</v>
      </c>
      <c r="U25" s="7">
        <f t="shared" si="11"/>
        <v>6.4407297581951684E-2</v>
      </c>
      <c r="V25" s="7">
        <f t="shared" si="12"/>
        <v>0.23601454135178068</v>
      </c>
    </row>
    <row r="26" spans="1:22" ht="15" customHeight="1" x14ac:dyDescent="0.2">
      <c r="A26" s="1" t="s">
        <v>181</v>
      </c>
      <c r="B26" s="1" t="s">
        <v>187</v>
      </c>
      <c r="C26" s="1" t="s">
        <v>27</v>
      </c>
      <c r="D26" s="1" t="s">
        <v>7</v>
      </c>
      <c r="E26" s="2">
        <v>201.33333333333334</v>
      </c>
      <c r="F26" s="2">
        <v>0.12892501666666664</v>
      </c>
      <c r="G26" s="2">
        <v>1</v>
      </c>
      <c r="H26" s="2">
        <v>4.9427333333333335E-3</v>
      </c>
      <c r="I26" s="2">
        <v>1.0442980900000001</v>
      </c>
      <c r="J26" s="7">
        <f t="shared" si="0"/>
        <v>0.89960085621660291</v>
      </c>
      <c r="K26" s="7">
        <f t="shared" si="1"/>
        <v>0.78260594644538672</v>
      </c>
      <c r="L26" s="7">
        <f t="shared" si="2"/>
        <v>0.47162425203634439</v>
      </c>
      <c r="M26" s="7">
        <f t="shared" si="3"/>
        <v>0.57861839288994843</v>
      </c>
      <c r="N26" s="7">
        <f t="shared" si="4"/>
        <v>0.37038485577725827</v>
      </c>
      <c r="O26" s="7">
        <f t="shared" si="5"/>
        <v>0.54936967563860495</v>
      </c>
      <c r="P26" s="7">
        <f t="shared" si="6"/>
        <v>0.47450162433360332</v>
      </c>
      <c r="Q26" s="7">
        <f t="shared" si="7"/>
        <v>0.56399403426427663</v>
      </c>
      <c r="R26" s="7">
        <f t="shared" si="8"/>
        <v>0.45987726570793164</v>
      </c>
      <c r="S26" s="7">
        <f t="shared" si="9"/>
        <v>0.51193564998610408</v>
      </c>
      <c r="T26" s="7">
        <f t="shared" si="10"/>
        <v>0.46718944502076748</v>
      </c>
      <c r="U26" s="7">
        <f t="shared" si="11"/>
        <v>0.51924782929893998</v>
      </c>
      <c r="V26" s="7">
        <f t="shared" si="12"/>
        <v>0.55512442023312292</v>
      </c>
    </row>
    <row r="27" spans="1:22" ht="15" customHeight="1" x14ac:dyDescent="0.2">
      <c r="A27" s="1" t="s">
        <v>181</v>
      </c>
      <c r="B27" s="1" t="s">
        <v>188</v>
      </c>
      <c r="C27" s="1" t="s">
        <v>28</v>
      </c>
      <c r="D27" s="1" t="s">
        <v>7</v>
      </c>
      <c r="E27" s="2">
        <v>155.33333333333334</v>
      </c>
      <c r="F27" s="2">
        <v>9.5549196666666655E-2</v>
      </c>
      <c r="G27" s="2">
        <v>1</v>
      </c>
      <c r="H27" s="2">
        <v>3.5990333333333333E-3</v>
      </c>
      <c r="I27" s="2">
        <v>1.651340104</v>
      </c>
      <c r="J27" s="7">
        <f t="shared" si="0"/>
        <v>0.67936032042542049</v>
      </c>
      <c r="K27" s="7">
        <f t="shared" si="1"/>
        <v>0.56985167885282662</v>
      </c>
      <c r="L27" s="7">
        <f t="shared" si="2"/>
        <v>0.74577560647134677</v>
      </c>
      <c r="M27" s="7">
        <f t="shared" si="3"/>
        <v>0.72917177709691705</v>
      </c>
      <c r="N27" s="7">
        <f t="shared" si="4"/>
        <v>0.57599837160350997</v>
      </c>
      <c r="O27" s="7">
        <f t="shared" si="5"/>
        <v>0.70179462456671671</v>
      </c>
      <c r="P27" s="7">
        <f t="shared" si="6"/>
        <v>0.65258507435021351</v>
      </c>
      <c r="Q27" s="7">
        <f t="shared" si="7"/>
        <v>0.71548320083181682</v>
      </c>
      <c r="R27" s="7">
        <f t="shared" si="8"/>
        <v>0.6388964980851134</v>
      </c>
      <c r="S27" s="7">
        <f t="shared" si="9"/>
        <v>0.67718984945846517</v>
      </c>
      <c r="T27" s="7">
        <f t="shared" si="10"/>
        <v>0.6457407862176634</v>
      </c>
      <c r="U27" s="7">
        <f t="shared" si="11"/>
        <v>0.68403413759101517</v>
      </c>
      <c r="V27" s="7">
        <f t="shared" si="12"/>
        <v>0.51541356032445029</v>
      </c>
    </row>
    <row r="28" spans="1:22" ht="15" customHeight="1" x14ac:dyDescent="0.2">
      <c r="A28" s="1" t="s">
        <v>181</v>
      </c>
      <c r="B28" s="1" t="s">
        <v>188</v>
      </c>
      <c r="C28" s="1" t="s">
        <v>29</v>
      </c>
      <c r="D28" s="1" t="s">
        <v>7</v>
      </c>
      <c r="E28" s="2">
        <v>148</v>
      </c>
      <c r="F28" s="2">
        <v>9.395358999999999E-2</v>
      </c>
      <c r="G28" s="2">
        <v>1</v>
      </c>
      <c r="H28" s="2">
        <v>2.7595733333333331E-3</v>
      </c>
      <c r="I28" s="2">
        <v>1.0442980900000001</v>
      </c>
      <c r="J28" s="7">
        <f t="shared" si="0"/>
        <v>0.6582233733149141</v>
      </c>
      <c r="K28" s="7">
        <f t="shared" si="1"/>
        <v>0.43693607457117861</v>
      </c>
      <c r="L28" s="7">
        <f t="shared" si="2"/>
        <v>0.47162425203634439</v>
      </c>
      <c r="M28" s="7">
        <f t="shared" si="3"/>
        <v>0.51827402486425078</v>
      </c>
      <c r="N28" s="7">
        <f t="shared" si="4"/>
        <v>0.37038485577725827</v>
      </c>
      <c r="O28" s="7">
        <f t="shared" si="5"/>
        <v>0.46295220767005291</v>
      </c>
      <c r="P28" s="7">
        <f t="shared" si="6"/>
        <v>0.44432944032075455</v>
      </c>
      <c r="Q28" s="7">
        <f t="shared" si="7"/>
        <v>0.49061311626715187</v>
      </c>
      <c r="R28" s="7">
        <f t="shared" si="8"/>
        <v>0.41666853172365559</v>
      </c>
      <c r="S28" s="7">
        <f t="shared" si="9"/>
        <v>0.45364082399540373</v>
      </c>
      <c r="T28" s="7">
        <f t="shared" si="10"/>
        <v>0.43049898602220504</v>
      </c>
      <c r="U28" s="7">
        <f t="shared" si="11"/>
        <v>0.46747127829395319</v>
      </c>
      <c r="V28" s="7">
        <f t="shared" si="12"/>
        <v>0.40836258423887328</v>
      </c>
    </row>
    <row r="29" spans="1:22" ht="15" customHeight="1" x14ac:dyDescent="0.2">
      <c r="A29" s="1" t="s">
        <v>181</v>
      </c>
      <c r="B29" s="1" t="s">
        <v>19</v>
      </c>
      <c r="C29" s="1" t="s">
        <v>7</v>
      </c>
      <c r="D29" s="1" t="s">
        <v>30</v>
      </c>
      <c r="E29" s="2">
        <v>153.66666666666666</v>
      </c>
      <c r="F29" s="2">
        <v>9.4886706666666668E-2</v>
      </c>
      <c r="G29" s="2">
        <v>1</v>
      </c>
      <c r="H29" s="2">
        <v>2.7595733333333331E-3</v>
      </c>
      <c r="I29" s="2">
        <v>1.432592885</v>
      </c>
      <c r="J29" s="7">
        <f t="shared" si="0"/>
        <v>0.67343166499228535</v>
      </c>
      <c r="K29" s="7">
        <f t="shared" si="1"/>
        <v>0.43693607457117861</v>
      </c>
      <c r="L29" s="7">
        <f t="shared" si="2"/>
        <v>0.64698533333591912</v>
      </c>
      <c r="M29" s="7">
        <f t="shared" si="3"/>
        <v>0.65359690847142893</v>
      </c>
      <c r="N29" s="7">
        <f t="shared" si="4"/>
        <v>0.50190566675193926</v>
      </c>
      <c r="O29" s="7">
        <f t="shared" si="5"/>
        <v>0.59447301864473401</v>
      </c>
      <c r="P29" s="7">
        <f t="shared" si="6"/>
        <v>0.57775128761168415</v>
      </c>
      <c r="Q29" s="7">
        <f t="shared" si="7"/>
        <v>0.62403496355808141</v>
      </c>
      <c r="R29" s="7">
        <f t="shared" si="8"/>
        <v>0.54818934269833663</v>
      </c>
      <c r="S29" s="7">
        <f t="shared" si="9"/>
        <v>0.58611215312820908</v>
      </c>
      <c r="T29" s="7">
        <f t="shared" si="10"/>
        <v>0.56297031515501039</v>
      </c>
      <c r="U29" s="7">
        <f t="shared" si="11"/>
        <v>0.60089312558488284</v>
      </c>
      <c r="V29" s="7">
        <f t="shared" si="12"/>
        <v>0.45600492719626406</v>
      </c>
    </row>
    <row r="30" spans="1:22" ht="15" customHeight="1" x14ac:dyDescent="0.2">
      <c r="A30" s="1" t="s">
        <v>181</v>
      </c>
      <c r="B30" s="1" t="s">
        <v>19</v>
      </c>
      <c r="C30" s="1" t="s">
        <v>7</v>
      </c>
      <c r="D30" s="1" t="s">
        <v>31</v>
      </c>
      <c r="E30" s="2">
        <v>156.33333333333334</v>
      </c>
      <c r="F30" s="2">
        <v>9.5465893333333329E-2</v>
      </c>
      <c r="G30" s="2">
        <v>1</v>
      </c>
      <c r="H30" s="2">
        <v>2.7595733333333331E-3</v>
      </c>
      <c r="I30" s="2">
        <v>1.432592885</v>
      </c>
      <c r="J30" s="7">
        <f t="shared" si="0"/>
        <v>0.68111394906950373</v>
      </c>
      <c r="K30" s="7">
        <f t="shared" si="1"/>
        <v>0.43693607457117861</v>
      </c>
      <c r="L30" s="7">
        <f t="shared" si="2"/>
        <v>0.64698533333591912</v>
      </c>
      <c r="M30" s="7">
        <f t="shared" si="3"/>
        <v>0.65551747935574733</v>
      </c>
      <c r="N30" s="7">
        <f t="shared" si="4"/>
        <v>0.50190566675193926</v>
      </c>
      <c r="O30" s="7">
        <f t="shared" si="5"/>
        <v>0.59447301864473401</v>
      </c>
      <c r="P30" s="7">
        <f t="shared" si="6"/>
        <v>0.57871157305384335</v>
      </c>
      <c r="Q30" s="7">
        <f t="shared" si="7"/>
        <v>0.62499524900024062</v>
      </c>
      <c r="R30" s="7">
        <f t="shared" si="8"/>
        <v>0.54818934269833663</v>
      </c>
      <c r="S30" s="7">
        <f t="shared" si="9"/>
        <v>0.58659229584928863</v>
      </c>
      <c r="T30" s="7">
        <f t="shared" si="10"/>
        <v>0.56345045787608994</v>
      </c>
      <c r="U30" s="7">
        <f t="shared" si="11"/>
        <v>0.60185341102704193</v>
      </c>
      <c r="V30" s="7">
        <f t="shared" si="12"/>
        <v>0.45792549808058247</v>
      </c>
    </row>
    <row r="31" spans="1:22" ht="15" customHeight="1" x14ac:dyDescent="0.2">
      <c r="A31" s="1" t="s">
        <v>181</v>
      </c>
      <c r="B31" s="1" t="s">
        <v>189</v>
      </c>
      <c r="C31" s="1" t="s">
        <v>27</v>
      </c>
      <c r="D31" s="1" t="s">
        <v>32</v>
      </c>
      <c r="E31" s="2">
        <v>49.666666666666664</v>
      </c>
      <c r="F31" s="2">
        <v>3.1560073333333334E-2</v>
      </c>
      <c r="G31" s="2">
        <v>1</v>
      </c>
      <c r="H31" s="2">
        <v>3.3380266666666668E-3</v>
      </c>
      <c r="I31" s="2">
        <v>0</v>
      </c>
      <c r="J31" s="7">
        <f t="shared" si="0"/>
        <v>0.22100507331181068</v>
      </c>
      <c r="K31" s="7">
        <f t="shared" si="1"/>
        <v>0.52852527995170129</v>
      </c>
      <c r="L31" s="7">
        <f t="shared" si="2"/>
        <v>0</v>
      </c>
      <c r="M31" s="7">
        <f t="shared" si="3"/>
        <v>5.5251265813834063E-2</v>
      </c>
      <c r="N31" s="7">
        <f t="shared" si="4"/>
        <v>1.666666675E-2</v>
      </c>
      <c r="O31" s="7">
        <f t="shared" si="5"/>
        <v>0.13213131998792532</v>
      </c>
      <c r="P31" s="7">
        <f t="shared" si="6"/>
        <v>3.5958966281917033E-2</v>
      </c>
      <c r="Q31" s="7">
        <f t="shared" si="7"/>
        <v>9.3691292900879686E-2</v>
      </c>
      <c r="R31" s="7">
        <f t="shared" si="8"/>
        <v>7.4398993368962663E-2</v>
      </c>
      <c r="S31" s="7">
        <f t="shared" si="9"/>
        <v>8.4045143134921174E-2</v>
      </c>
      <c r="T31" s="7">
        <f t="shared" si="10"/>
        <v>5.5178979825439844E-2</v>
      </c>
      <c r="U31" s="7">
        <f t="shared" si="11"/>
        <v>6.4825129591398356E-2</v>
      </c>
      <c r="V31" s="7">
        <f t="shared" si="12"/>
        <v>0.20404925255175937</v>
      </c>
    </row>
    <row r="32" spans="1:22" ht="15" customHeight="1" x14ac:dyDescent="0.2">
      <c r="A32" s="1" t="s">
        <v>181</v>
      </c>
      <c r="B32" s="1" t="s">
        <v>190</v>
      </c>
      <c r="C32" s="1" t="s">
        <v>7</v>
      </c>
      <c r="D32" s="1" t="s">
        <v>27</v>
      </c>
      <c r="E32" s="2">
        <v>184</v>
      </c>
      <c r="F32" s="2">
        <v>0.12362773999999999</v>
      </c>
      <c r="G32" s="2">
        <v>2</v>
      </c>
      <c r="H32" s="2">
        <v>4.9427333333333335E-3</v>
      </c>
      <c r="I32" s="2">
        <v>1.0442980900000001</v>
      </c>
      <c r="J32" s="7">
        <f t="shared" si="0"/>
        <v>0.84391706560073421</v>
      </c>
      <c r="K32" s="7">
        <f t="shared" si="1"/>
        <v>0.78260594644538672</v>
      </c>
      <c r="L32" s="7">
        <f t="shared" si="2"/>
        <v>0.47162425203634439</v>
      </c>
      <c r="M32" s="7">
        <f t="shared" si="3"/>
        <v>0.56469744611339179</v>
      </c>
      <c r="N32" s="7">
        <f t="shared" si="4"/>
        <v>0.38705152252725827</v>
      </c>
      <c r="O32" s="7">
        <f t="shared" si="5"/>
        <v>0.54936967563860495</v>
      </c>
      <c r="P32" s="7">
        <f t="shared" si="6"/>
        <v>0.47587448432032498</v>
      </c>
      <c r="Q32" s="7">
        <f t="shared" si="7"/>
        <v>0.55703356087599831</v>
      </c>
      <c r="R32" s="7">
        <f t="shared" si="8"/>
        <v>0.46821059908293161</v>
      </c>
      <c r="S32" s="7">
        <f t="shared" si="9"/>
        <v>0.51262207997946496</v>
      </c>
      <c r="T32" s="7">
        <f t="shared" si="10"/>
        <v>0.47204254170162829</v>
      </c>
      <c r="U32" s="7">
        <f t="shared" si="11"/>
        <v>0.51645402259816164</v>
      </c>
      <c r="V32" s="7">
        <f t="shared" si="12"/>
        <v>0.55787014020656622</v>
      </c>
    </row>
    <row r="33" spans="1:22" ht="15" customHeight="1" x14ac:dyDescent="0.2">
      <c r="A33" s="1" t="s">
        <v>181</v>
      </c>
      <c r="B33" s="1" t="s">
        <v>177</v>
      </c>
      <c r="C33" s="1" t="s">
        <v>33</v>
      </c>
      <c r="D33" s="1" t="s">
        <v>7</v>
      </c>
      <c r="E33" s="2">
        <v>145.33333333333334</v>
      </c>
      <c r="F33" s="2">
        <v>9.4035103333333328E-2</v>
      </c>
      <c r="G33" s="2">
        <v>1</v>
      </c>
      <c r="H33" s="2">
        <v>2.7595733333333331E-3</v>
      </c>
      <c r="I33" s="2">
        <v>1.478966819</v>
      </c>
      <c r="J33" s="7">
        <f t="shared" si="0"/>
        <v>0.65301950386074736</v>
      </c>
      <c r="K33" s="7">
        <f t="shared" si="1"/>
        <v>0.43693607457117861</v>
      </c>
      <c r="L33" s="7">
        <f t="shared" si="2"/>
        <v>0.66792865607696983</v>
      </c>
      <c r="M33" s="7">
        <f t="shared" si="3"/>
        <v>0.66420136066616453</v>
      </c>
      <c r="N33" s="7">
        <f t="shared" si="4"/>
        <v>0.51761315880772729</v>
      </c>
      <c r="O33" s="7">
        <f t="shared" si="5"/>
        <v>0.61018051070052204</v>
      </c>
      <c r="P33" s="7">
        <f t="shared" si="6"/>
        <v>0.59090725973694591</v>
      </c>
      <c r="Q33" s="7">
        <f t="shared" si="7"/>
        <v>0.63719093568334317</v>
      </c>
      <c r="R33" s="7">
        <f t="shared" si="8"/>
        <v>0.56389683475412467</v>
      </c>
      <c r="S33" s="7">
        <f t="shared" si="9"/>
        <v>0.60054388521873392</v>
      </c>
      <c r="T33" s="7">
        <f t="shared" si="10"/>
        <v>0.57740204724553523</v>
      </c>
      <c r="U33" s="7">
        <f t="shared" si="11"/>
        <v>0.6140490977101446</v>
      </c>
      <c r="V33" s="7">
        <f t="shared" si="12"/>
        <v>0.4561377180204742</v>
      </c>
    </row>
    <row r="34" spans="1:22" ht="15" customHeight="1" x14ac:dyDescent="0.2">
      <c r="A34" s="1" t="s">
        <v>181</v>
      </c>
      <c r="B34" s="1" t="s">
        <v>14</v>
      </c>
      <c r="C34" s="1" t="s">
        <v>15</v>
      </c>
      <c r="D34" s="1" t="s">
        <v>34</v>
      </c>
      <c r="E34" s="2">
        <v>20.666666666666668</v>
      </c>
      <c r="F34" s="2">
        <v>2.9534100000000001E-3</v>
      </c>
      <c r="G34" s="2">
        <v>0</v>
      </c>
      <c r="H34" s="2">
        <v>0</v>
      </c>
      <c r="I34" s="2">
        <v>0.63502945099999997</v>
      </c>
      <c r="J34" s="7">
        <f t="shared" si="0"/>
        <v>5.3778541729753285E-2</v>
      </c>
      <c r="K34" s="7">
        <f t="shared" si="1"/>
        <v>0</v>
      </c>
      <c r="L34" s="7">
        <f t="shared" si="2"/>
        <v>0.28679099647584855</v>
      </c>
      <c r="M34" s="7">
        <f t="shared" si="3"/>
        <v>0.2285378817431814</v>
      </c>
      <c r="N34" s="7">
        <f t="shared" si="4"/>
        <v>0.2150932473568864</v>
      </c>
      <c r="O34" s="7">
        <f t="shared" si="5"/>
        <v>0.2150932473568864</v>
      </c>
      <c r="P34" s="7">
        <f t="shared" si="6"/>
        <v>0.2218155645500339</v>
      </c>
      <c r="Q34" s="7">
        <f t="shared" si="7"/>
        <v>0.2218155645500339</v>
      </c>
      <c r="R34" s="7">
        <f t="shared" si="8"/>
        <v>0.2150932473568864</v>
      </c>
      <c r="S34" s="7">
        <f t="shared" si="9"/>
        <v>0.21845440595346016</v>
      </c>
      <c r="T34" s="7">
        <f t="shared" si="10"/>
        <v>0.21845440595346016</v>
      </c>
      <c r="U34" s="7">
        <f t="shared" si="11"/>
        <v>0.2218155645500339</v>
      </c>
      <c r="V34" s="7">
        <f t="shared" si="12"/>
        <v>8.5142383505257144E-2</v>
      </c>
    </row>
    <row r="35" spans="1:22" ht="15" customHeight="1" x14ac:dyDescent="0.2">
      <c r="A35" s="1" t="s">
        <v>181</v>
      </c>
      <c r="B35" s="1" t="s">
        <v>14</v>
      </c>
      <c r="C35" s="1" t="s">
        <v>15</v>
      </c>
      <c r="D35" s="1" t="s">
        <v>7</v>
      </c>
      <c r="E35" s="2">
        <v>156.66666666666666</v>
      </c>
      <c r="F35" s="2">
        <v>9.5257943333333317E-2</v>
      </c>
      <c r="G35" s="2">
        <v>1</v>
      </c>
      <c r="H35" s="2">
        <v>2.7595733333333331E-3</v>
      </c>
      <c r="I35" s="2">
        <v>1.6793275409999999</v>
      </c>
      <c r="J35" s="7">
        <f t="shared" si="0"/>
        <v>0.68102259327617198</v>
      </c>
      <c r="K35" s="7">
        <f t="shared" si="1"/>
        <v>0.43693607457117861</v>
      </c>
      <c r="L35" s="7">
        <f t="shared" si="2"/>
        <v>0.75841524851219289</v>
      </c>
      <c r="M35" s="7">
        <f t="shared" si="3"/>
        <v>0.73906707677274652</v>
      </c>
      <c r="N35" s="7">
        <f t="shared" si="4"/>
        <v>0.58547810313414461</v>
      </c>
      <c r="O35" s="7">
        <f t="shared" si="5"/>
        <v>0.67804545502693936</v>
      </c>
      <c r="P35" s="7">
        <f t="shared" si="6"/>
        <v>0.66227258995344562</v>
      </c>
      <c r="Q35" s="7">
        <f t="shared" si="7"/>
        <v>0.70855626589984289</v>
      </c>
      <c r="R35" s="7">
        <f t="shared" si="8"/>
        <v>0.63176177908054199</v>
      </c>
      <c r="S35" s="7">
        <f t="shared" si="9"/>
        <v>0.67015902249019244</v>
      </c>
      <c r="T35" s="7">
        <f t="shared" si="10"/>
        <v>0.64701718451699375</v>
      </c>
      <c r="U35" s="7">
        <f t="shared" si="11"/>
        <v>0.6854144279266442</v>
      </c>
      <c r="V35" s="7">
        <f t="shared" si="12"/>
        <v>0.48576013790944467</v>
      </c>
    </row>
    <row r="36" spans="1:22" ht="15" customHeight="1" x14ac:dyDescent="0.2">
      <c r="A36" s="1" t="s">
        <v>181</v>
      </c>
      <c r="B36" s="1" t="s">
        <v>14</v>
      </c>
      <c r="C36" s="1" t="s">
        <v>35</v>
      </c>
      <c r="D36" s="1" t="s">
        <v>36</v>
      </c>
      <c r="E36" s="2">
        <v>33.666666666666664</v>
      </c>
      <c r="F36" s="2">
        <v>7.481786666666667E-3</v>
      </c>
      <c r="G36" s="2">
        <v>0</v>
      </c>
      <c r="H36" s="2">
        <v>7.3061333333333334E-4</v>
      </c>
      <c r="I36" s="2">
        <v>1.5477843193333332</v>
      </c>
      <c r="J36" s="7">
        <f t="shared" si="0"/>
        <v>9.7624870365318847E-2</v>
      </c>
      <c r="K36" s="7">
        <f t="shared" si="1"/>
        <v>0.11568140554193067</v>
      </c>
      <c r="L36" s="7">
        <f t="shared" si="2"/>
        <v>0.69900790675502011</v>
      </c>
      <c r="M36" s="7">
        <f t="shared" si="3"/>
        <v>0.54866214595339358</v>
      </c>
      <c r="N36" s="7">
        <f t="shared" si="4"/>
        <v>0.52425593006626503</v>
      </c>
      <c r="O36" s="7">
        <f t="shared" si="5"/>
        <v>0.55317628145174769</v>
      </c>
      <c r="P36" s="7">
        <f t="shared" si="6"/>
        <v>0.5364590380098293</v>
      </c>
      <c r="Q36" s="7">
        <f t="shared" si="7"/>
        <v>0.55091921370257058</v>
      </c>
      <c r="R36" s="7">
        <f t="shared" si="8"/>
        <v>0.53871610575900641</v>
      </c>
      <c r="S36" s="7">
        <f t="shared" si="9"/>
        <v>0.54481765973078844</v>
      </c>
      <c r="T36" s="7">
        <f t="shared" si="10"/>
        <v>0.53758757188441786</v>
      </c>
      <c r="U36" s="7">
        <f t="shared" si="11"/>
        <v>0.5436891258562</v>
      </c>
      <c r="V36" s="7">
        <f t="shared" si="12"/>
        <v>0.2280785439613662</v>
      </c>
    </row>
    <row r="37" spans="1:22" ht="15" customHeight="1" x14ac:dyDescent="0.2">
      <c r="A37" s="1" t="s">
        <v>181</v>
      </c>
      <c r="B37" s="1" t="s">
        <v>14</v>
      </c>
      <c r="C37" s="1" t="s">
        <v>7</v>
      </c>
      <c r="D37" s="1" t="s">
        <v>37</v>
      </c>
      <c r="E37" s="2">
        <v>157.66666666666666</v>
      </c>
      <c r="F37" s="2">
        <v>9.5360583333333318E-2</v>
      </c>
      <c r="G37" s="2">
        <v>1</v>
      </c>
      <c r="H37" s="2">
        <v>2.7595733333333331E-3</v>
      </c>
      <c r="I37" s="2">
        <v>1.6793275409999999</v>
      </c>
      <c r="J37" s="7">
        <f t="shared" si="0"/>
        <v>0.68347373164689718</v>
      </c>
      <c r="K37" s="7">
        <f t="shared" si="1"/>
        <v>0.43693607457117861</v>
      </c>
      <c r="L37" s="7">
        <f t="shared" si="2"/>
        <v>0.75841524851219289</v>
      </c>
      <c r="M37" s="7">
        <f t="shared" si="3"/>
        <v>0.7396798613148079</v>
      </c>
      <c r="N37" s="7">
        <f t="shared" si="4"/>
        <v>0.58547810313414461</v>
      </c>
      <c r="O37" s="7">
        <f t="shared" si="5"/>
        <v>0.67804545502693936</v>
      </c>
      <c r="P37" s="7">
        <f t="shared" si="6"/>
        <v>0.66257898222447631</v>
      </c>
      <c r="Q37" s="7">
        <f t="shared" si="7"/>
        <v>0.70886265817087357</v>
      </c>
      <c r="R37" s="7">
        <f t="shared" si="8"/>
        <v>0.63176177908054199</v>
      </c>
      <c r="S37" s="7">
        <f t="shared" si="9"/>
        <v>0.67031221862570778</v>
      </c>
      <c r="T37" s="7">
        <f t="shared" si="10"/>
        <v>0.64717038065250909</v>
      </c>
      <c r="U37" s="7">
        <f t="shared" si="11"/>
        <v>0.685720820197675</v>
      </c>
      <c r="V37" s="7">
        <f t="shared" si="12"/>
        <v>0.4863729224515061</v>
      </c>
    </row>
    <row r="38" spans="1:22" ht="15" customHeight="1" x14ac:dyDescent="0.2">
      <c r="A38" s="1" t="s">
        <v>181</v>
      </c>
      <c r="B38" s="1" t="s">
        <v>14</v>
      </c>
      <c r="C38" s="1" t="s">
        <v>7</v>
      </c>
      <c r="D38" s="1" t="s">
        <v>12</v>
      </c>
      <c r="E38" s="2">
        <v>218</v>
      </c>
      <c r="F38" s="2">
        <v>9.848227666666666E-2</v>
      </c>
      <c r="G38" s="2">
        <v>1</v>
      </c>
      <c r="H38" s="2">
        <v>2.7595733333333331E-3</v>
      </c>
      <c r="I38" s="2">
        <v>1.6793275409999999</v>
      </c>
      <c r="J38" s="7">
        <f t="shared" si="0"/>
        <v>0.81983945986229323</v>
      </c>
      <c r="K38" s="7">
        <f t="shared" si="1"/>
        <v>0.43693607457117861</v>
      </c>
      <c r="L38" s="7">
        <f t="shared" si="2"/>
        <v>0.75841524851219289</v>
      </c>
      <c r="M38" s="7">
        <f t="shared" si="3"/>
        <v>0.77377129031459335</v>
      </c>
      <c r="N38" s="7">
        <f t="shared" si="4"/>
        <v>0.58547810313414461</v>
      </c>
      <c r="O38" s="7">
        <f t="shared" si="5"/>
        <v>0.67804545502693936</v>
      </c>
      <c r="P38" s="7">
        <f t="shared" si="6"/>
        <v>0.67962469672436898</v>
      </c>
      <c r="Q38" s="7">
        <f t="shared" si="7"/>
        <v>0.72590837267076636</v>
      </c>
      <c r="R38" s="7">
        <f t="shared" si="8"/>
        <v>0.63176177908054199</v>
      </c>
      <c r="S38" s="7">
        <f t="shared" si="9"/>
        <v>0.67883507587565417</v>
      </c>
      <c r="T38" s="7">
        <f t="shared" si="10"/>
        <v>0.65569323790245548</v>
      </c>
      <c r="U38" s="7">
        <f t="shared" si="11"/>
        <v>0.70276653469756767</v>
      </c>
      <c r="V38" s="7">
        <f t="shared" si="12"/>
        <v>0.52046435145129166</v>
      </c>
    </row>
    <row r="39" spans="1:22" ht="15" customHeight="1" x14ac:dyDescent="0.2">
      <c r="A39" s="1" t="s">
        <v>181</v>
      </c>
      <c r="B39" s="1" t="s">
        <v>14</v>
      </c>
      <c r="C39" s="1" t="s">
        <v>38</v>
      </c>
      <c r="D39" s="1" t="s">
        <v>7</v>
      </c>
      <c r="E39" s="2">
        <v>155</v>
      </c>
      <c r="F39" s="2">
        <v>9.5276806666666658E-2</v>
      </c>
      <c r="G39" s="2">
        <v>1</v>
      </c>
      <c r="H39" s="2">
        <v>2.7595733333333331E-3</v>
      </c>
      <c r="I39" s="2">
        <v>1.6793275409999999</v>
      </c>
      <c r="J39" s="7">
        <f t="shared" si="0"/>
        <v>0.67764982714952759</v>
      </c>
      <c r="K39" s="7">
        <f t="shared" si="1"/>
        <v>0.43693607457117861</v>
      </c>
      <c r="L39" s="7">
        <f t="shared" si="2"/>
        <v>0.75841524851219289</v>
      </c>
      <c r="M39" s="7">
        <f t="shared" si="3"/>
        <v>0.73822388532545169</v>
      </c>
      <c r="N39" s="7">
        <f t="shared" si="4"/>
        <v>0.58547810313414461</v>
      </c>
      <c r="O39" s="7">
        <f t="shared" si="5"/>
        <v>0.67804545502693936</v>
      </c>
      <c r="P39" s="7">
        <f t="shared" si="6"/>
        <v>0.66185099422979821</v>
      </c>
      <c r="Q39" s="7">
        <f t="shared" si="7"/>
        <v>0.70813467017619547</v>
      </c>
      <c r="R39" s="7">
        <f t="shared" si="8"/>
        <v>0.63176177908054199</v>
      </c>
      <c r="S39" s="7">
        <f t="shared" si="9"/>
        <v>0.66994822462836878</v>
      </c>
      <c r="T39" s="7">
        <f t="shared" si="10"/>
        <v>0.6468063866551701</v>
      </c>
      <c r="U39" s="7">
        <f t="shared" si="11"/>
        <v>0.68499283220299689</v>
      </c>
      <c r="V39" s="7">
        <f t="shared" si="12"/>
        <v>0.48491694646214994</v>
      </c>
    </row>
    <row r="40" spans="1:22" ht="15" customHeight="1" x14ac:dyDescent="0.2">
      <c r="A40" s="1" t="s">
        <v>181</v>
      </c>
      <c r="B40" s="1" t="s">
        <v>175</v>
      </c>
      <c r="C40" s="1" t="s">
        <v>34</v>
      </c>
      <c r="D40" s="1" t="s">
        <v>15</v>
      </c>
      <c r="E40" s="2">
        <v>19.666666666666668</v>
      </c>
      <c r="F40" s="2">
        <v>3.0879633333333336E-3</v>
      </c>
      <c r="G40" s="2">
        <v>0</v>
      </c>
      <c r="H40" s="2">
        <v>0</v>
      </c>
      <c r="I40" s="2">
        <v>0.82197946600000005</v>
      </c>
      <c r="J40" s="7">
        <f t="shared" si="0"/>
        <v>5.2217161836133751E-2</v>
      </c>
      <c r="K40" s="7">
        <f t="shared" si="1"/>
        <v>0</v>
      </c>
      <c r="L40" s="7">
        <f t="shared" si="2"/>
        <v>0.37122106662235088</v>
      </c>
      <c r="M40" s="7">
        <f t="shared" si="3"/>
        <v>0.29147008943027308</v>
      </c>
      <c r="N40" s="7">
        <f t="shared" si="4"/>
        <v>0.27841579996676313</v>
      </c>
      <c r="O40" s="7">
        <f t="shared" si="5"/>
        <v>0.27841579996676313</v>
      </c>
      <c r="P40" s="7">
        <f t="shared" si="6"/>
        <v>0.28494294469851811</v>
      </c>
      <c r="Q40" s="7">
        <f t="shared" si="7"/>
        <v>0.28494294469851811</v>
      </c>
      <c r="R40" s="7">
        <f t="shared" si="8"/>
        <v>0.27841579996676313</v>
      </c>
      <c r="S40" s="7">
        <f t="shared" si="9"/>
        <v>0.28167937233264062</v>
      </c>
      <c r="T40" s="7">
        <f t="shared" si="10"/>
        <v>0.28167937233264062</v>
      </c>
      <c r="U40" s="7">
        <f t="shared" si="11"/>
        <v>0.28494294469851811</v>
      </c>
      <c r="V40" s="7">
        <f t="shared" si="12"/>
        <v>0.10585955611909768</v>
      </c>
    </row>
    <row r="41" spans="1:22" ht="15" customHeight="1" x14ac:dyDescent="0.2">
      <c r="A41" s="1" t="s">
        <v>181</v>
      </c>
      <c r="B41" s="1" t="s">
        <v>175</v>
      </c>
      <c r="C41" s="1" t="s">
        <v>34</v>
      </c>
      <c r="D41" s="1" t="s">
        <v>7</v>
      </c>
      <c r="E41" s="2">
        <v>154</v>
      </c>
      <c r="F41" s="2">
        <v>9.593771999999999E-2</v>
      </c>
      <c r="G41" s="2">
        <v>1</v>
      </c>
      <c r="H41" s="2">
        <v>2.7595733333333331E-3</v>
      </c>
      <c r="I41" s="2">
        <v>1.866277556</v>
      </c>
      <c r="J41" s="7">
        <f t="shared" si="0"/>
        <v>0.67806292632506127</v>
      </c>
      <c r="K41" s="7">
        <f t="shared" si="1"/>
        <v>0.43693607457117861</v>
      </c>
      <c r="L41" s="7">
        <f t="shared" si="2"/>
        <v>0.84284531865869516</v>
      </c>
      <c r="M41" s="7">
        <f t="shared" si="3"/>
        <v>0.80164971277983166</v>
      </c>
      <c r="N41" s="7">
        <f t="shared" si="4"/>
        <v>0.64880065574402135</v>
      </c>
      <c r="O41" s="7">
        <f t="shared" si="5"/>
        <v>0.7413680076368161</v>
      </c>
      <c r="P41" s="7">
        <f t="shared" si="6"/>
        <v>0.72522518426192661</v>
      </c>
      <c r="Q41" s="7">
        <f t="shared" si="7"/>
        <v>0.77150886020832388</v>
      </c>
      <c r="R41" s="7">
        <f t="shared" si="8"/>
        <v>0.69508433169041872</v>
      </c>
      <c r="S41" s="7">
        <f t="shared" si="9"/>
        <v>0.73329659594937135</v>
      </c>
      <c r="T41" s="7">
        <f t="shared" si="10"/>
        <v>0.71015475797617267</v>
      </c>
      <c r="U41" s="7">
        <f t="shared" si="11"/>
        <v>0.74836702223512519</v>
      </c>
      <c r="V41" s="7">
        <f t="shared" si="12"/>
        <v>0.50612773884327877</v>
      </c>
    </row>
    <row r="42" spans="1:22" ht="15" customHeight="1" x14ac:dyDescent="0.2">
      <c r="A42" s="1" t="s">
        <v>181</v>
      </c>
      <c r="B42" s="1" t="s">
        <v>175</v>
      </c>
      <c r="C42" s="1" t="s">
        <v>15</v>
      </c>
      <c r="D42" s="1" t="s">
        <v>7</v>
      </c>
      <c r="E42" s="2">
        <v>155.66666666666666</v>
      </c>
      <c r="F42" s="2">
        <v>9.539249666666666E-2</v>
      </c>
      <c r="G42" s="2">
        <v>1</v>
      </c>
      <c r="H42" s="2">
        <v>2.7595733333333331E-3</v>
      </c>
      <c r="I42" s="2">
        <v>1.866277556</v>
      </c>
      <c r="J42" s="7">
        <f t="shared" si="0"/>
        <v>0.6794612133825525</v>
      </c>
      <c r="K42" s="7">
        <f t="shared" si="1"/>
        <v>0.43693607457117861</v>
      </c>
      <c r="L42" s="7">
        <f t="shared" si="2"/>
        <v>0.84284531865869516</v>
      </c>
      <c r="M42" s="7">
        <f t="shared" si="3"/>
        <v>0.80199928445983815</v>
      </c>
      <c r="N42" s="7">
        <f t="shared" si="4"/>
        <v>0.64880065574402135</v>
      </c>
      <c r="O42" s="7">
        <f t="shared" si="5"/>
        <v>0.7413680076368161</v>
      </c>
      <c r="P42" s="7">
        <f t="shared" si="6"/>
        <v>0.7253999701019298</v>
      </c>
      <c r="Q42" s="7">
        <f t="shared" si="7"/>
        <v>0.77168364604832707</v>
      </c>
      <c r="R42" s="7">
        <f t="shared" si="8"/>
        <v>0.69508433169041872</v>
      </c>
      <c r="S42" s="7">
        <f t="shared" si="9"/>
        <v>0.73338398886937295</v>
      </c>
      <c r="T42" s="7">
        <f t="shared" si="10"/>
        <v>0.71024215089617426</v>
      </c>
      <c r="U42" s="7">
        <f t="shared" si="11"/>
        <v>0.74854180807512849</v>
      </c>
      <c r="V42" s="7">
        <f t="shared" si="12"/>
        <v>0.50647731052328515</v>
      </c>
    </row>
    <row r="43" spans="1:22" ht="15" customHeight="1" x14ac:dyDescent="0.2">
      <c r="A43" s="1" t="s">
        <v>181</v>
      </c>
      <c r="B43" s="1" t="s">
        <v>175</v>
      </c>
      <c r="C43" s="1" t="s">
        <v>35</v>
      </c>
      <c r="D43" s="1" t="s">
        <v>39</v>
      </c>
      <c r="E43" s="2">
        <v>31.666666666666668</v>
      </c>
      <c r="F43" s="2">
        <v>7.3563733333333334E-3</v>
      </c>
      <c r="G43" s="2">
        <v>0</v>
      </c>
      <c r="H43" s="2">
        <v>0</v>
      </c>
      <c r="I43" s="2">
        <v>1.1699605820000001</v>
      </c>
      <c r="J43" s="7">
        <f t="shared" si="0"/>
        <v>9.3022189074997652E-2</v>
      </c>
      <c r="K43" s="7">
        <f t="shared" si="1"/>
        <v>0</v>
      </c>
      <c r="L43" s="7">
        <f t="shared" si="2"/>
        <v>0.52837574796077258</v>
      </c>
      <c r="M43" s="7">
        <f t="shared" si="3"/>
        <v>0.41953735663636732</v>
      </c>
      <c r="N43" s="7">
        <f t="shared" si="4"/>
        <v>0.39628181097057941</v>
      </c>
      <c r="O43" s="7">
        <f t="shared" si="5"/>
        <v>0.39628181097057941</v>
      </c>
      <c r="P43" s="7">
        <f t="shared" si="6"/>
        <v>0.40790958380347336</v>
      </c>
      <c r="Q43" s="7">
        <f t="shared" si="7"/>
        <v>0.40790958380347336</v>
      </c>
      <c r="R43" s="7">
        <f t="shared" si="8"/>
        <v>0.39628181097057941</v>
      </c>
      <c r="S43" s="7">
        <f t="shared" si="9"/>
        <v>0.40209569738702639</v>
      </c>
      <c r="T43" s="7">
        <f t="shared" si="10"/>
        <v>0.40209569738702639</v>
      </c>
      <c r="U43" s="7">
        <f t="shared" si="11"/>
        <v>0.40790958380347336</v>
      </c>
      <c r="V43" s="7">
        <f t="shared" si="12"/>
        <v>0.15534948265598103</v>
      </c>
    </row>
    <row r="44" spans="1:22" ht="15" customHeight="1" x14ac:dyDescent="0.2">
      <c r="A44" s="1" t="s">
        <v>181</v>
      </c>
      <c r="B44" s="1" t="s">
        <v>175</v>
      </c>
      <c r="C44" s="1" t="s">
        <v>35</v>
      </c>
      <c r="D44" s="1" t="s">
        <v>40</v>
      </c>
      <c r="E44" s="2">
        <v>29.666666666666668</v>
      </c>
      <c r="F44" s="2">
        <v>6.8046466666666673E-3</v>
      </c>
      <c r="G44" s="2">
        <v>0</v>
      </c>
      <c r="H44" s="2">
        <v>0</v>
      </c>
      <c r="I44" s="2">
        <v>1.1699605820000001</v>
      </c>
      <c r="J44" s="7">
        <f t="shared" si="0"/>
        <v>8.6820323284396109E-2</v>
      </c>
      <c r="K44" s="7">
        <f t="shared" si="1"/>
        <v>0</v>
      </c>
      <c r="L44" s="7">
        <f t="shared" si="2"/>
        <v>0.52837574796077258</v>
      </c>
      <c r="M44" s="7">
        <f t="shared" si="3"/>
        <v>0.41798689028995661</v>
      </c>
      <c r="N44" s="7">
        <f t="shared" si="4"/>
        <v>0.39628181097057941</v>
      </c>
      <c r="O44" s="7">
        <f t="shared" si="5"/>
        <v>0.39628181097057941</v>
      </c>
      <c r="P44" s="7">
        <f t="shared" si="6"/>
        <v>0.40713435063026798</v>
      </c>
      <c r="Q44" s="7">
        <f t="shared" si="7"/>
        <v>0.40713435063026798</v>
      </c>
      <c r="R44" s="7">
        <f t="shared" si="8"/>
        <v>0.39628181097057941</v>
      </c>
      <c r="S44" s="7">
        <f t="shared" si="9"/>
        <v>0.40170808080042369</v>
      </c>
      <c r="T44" s="7">
        <f t="shared" si="10"/>
        <v>0.40170808080042369</v>
      </c>
      <c r="U44" s="7">
        <f t="shared" si="11"/>
        <v>0.40713435063026798</v>
      </c>
      <c r="V44" s="7">
        <f t="shared" si="12"/>
        <v>0.15379901630957032</v>
      </c>
    </row>
    <row r="45" spans="1:22" ht="15" customHeight="1" x14ac:dyDescent="0.2">
      <c r="A45" s="1" t="s">
        <v>181</v>
      </c>
      <c r="B45" s="1" t="s">
        <v>127</v>
      </c>
      <c r="C45" s="1" t="s">
        <v>7</v>
      </c>
      <c r="D45" s="1" t="s">
        <v>41</v>
      </c>
      <c r="E45" s="2">
        <v>180.66666666666666</v>
      </c>
      <c r="F45" s="2">
        <v>0.10619403999999999</v>
      </c>
      <c r="G45" s="2">
        <v>3</v>
      </c>
      <c r="H45" s="2">
        <v>4.2103399999999999E-3</v>
      </c>
      <c r="I45" s="2">
        <v>1.0442980900000001</v>
      </c>
      <c r="J45" s="7">
        <f t="shared" si="0"/>
        <v>0.77163280270382173</v>
      </c>
      <c r="K45" s="7">
        <f t="shared" si="1"/>
        <v>0.66664270522859193</v>
      </c>
      <c r="L45" s="7">
        <f t="shared" si="2"/>
        <v>0.47162425203634439</v>
      </c>
      <c r="M45" s="7">
        <f t="shared" si="3"/>
        <v>0.54662638055789636</v>
      </c>
      <c r="N45" s="7">
        <f t="shared" si="4"/>
        <v>0.40371818927725828</v>
      </c>
      <c r="O45" s="7">
        <f t="shared" si="5"/>
        <v>0.52037886533440625</v>
      </c>
      <c r="P45" s="7">
        <f t="shared" si="6"/>
        <v>0.47517228491757735</v>
      </c>
      <c r="Q45" s="7">
        <f t="shared" si="7"/>
        <v>0.53350262294615125</v>
      </c>
      <c r="R45" s="7">
        <f t="shared" si="8"/>
        <v>0.46204852730583224</v>
      </c>
      <c r="S45" s="7">
        <f t="shared" si="9"/>
        <v>0.4977755751259918</v>
      </c>
      <c r="T45" s="7">
        <f t="shared" si="10"/>
        <v>0.46861040611170479</v>
      </c>
      <c r="U45" s="7">
        <f t="shared" si="11"/>
        <v>0.50433745393186435</v>
      </c>
      <c r="V45" s="7">
        <f t="shared" si="12"/>
        <v>0.52747493109687216</v>
      </c>
    </row>
    <row r="46" spans="1:22" ht="15" customHeight="1" x14ac:dyDescent="0.2">
      <c r="A46" s="1" t="s">
        <v>181</v>
      </c>
      <c r="B46" s="1" t="s">
        <v>127</v>
      </c>
      <c r="C46" s="1" t="s">
        <v>7</v>
      </c>
      <c r="D46" s="1" t="s">
        <v>42</v>
      </c>
      <c r="E46" s="2">
        <v>167</v>
      </c>
      <c r="F46" s="2">
        <v>0.10068123666666667</v>
      </c>
      <c r="G46" s="2">
        <v>2</v>
      </c>
      <c r="H46" s="2">
        <v>2.7595733333333331E-3</v>
      </c>
      <c r="I46" s="2">
        <v>1.0442980900000001</v>
      </c>
      <c r="J46" s="7">
        <f t="shared" si="0"/>
        <v>0.72271628708111013</v>
      </c>
      <c r="K46" s="7">
        <f t="shared" si="1"/>
        <v>0.43693607457117861</v>
      </c>
      <c r="L46" s="7">
        <f t="shared" si="2"/>
        <v>0.47162425203634439</v>
      </c>
      <c r="M46" s="7">
        <f t="shared" si="3"/>
        <v>0.53439725234402291</v>
      </c>
      <c r="N46" s="7">
        <f t="shared" si="4"/>
        <v>0.38705152252725827</v>
      </c>
      <c r="O46" s="7">
        <f t="shared" si="5"/>
        <v>0.46295220767005291</v>
      </c>
      <c r="P46" s="7">
        <f t="shared" si="6"/>
        <v>0.46072438743564059</v>
      </c>
      <c r="Q46" s="7">
        <f t="shared" si="7"/>
        <v>0.49867473000703794</v>
      </c>
      <c r="R46" s="7">
        <f t="shared" si="8"/>
        <v>0.42500186509865556</v>
      </c>
      <c r="S46" s="7">
        <f t="shared" si="9"/>
        <v>0.46183829755284678</v>
      </c>
      <c r="T46" s="7">
        <f t="shared" si="10"/>
        <v>0.44286312626714808</v>
      </c>
      <c r="U46" s="7">
        <f t="shared" si="11"/>
        <v>0.47969955872133929</v>
      </c>
      <c r="V46" s="7">
        <f t="shared" si="12"/>
        <v>0.44115247846864547</v>
      </c>
    </row>
    <row r="47" spans="1:22" ht="15" customHeight="1" x14ac:dyDescent="0.2">
      <c r="A47" s="1" t="s">
        <v>181</v>
      </c>
      <c r="B47" s="1" t="s">
        <v>127</v>
      </c>
      <c r="C47" s="1" t="s">
        <v>7</v>
      </c>
      <c r="D47" s="1" t="s">
        <v>43</v>
      </c>
      <c r="E47" s="2">
        <v>168.66666666666666</v>
      </c>
      <c r="F47" s="2">
        <v>0.10976449333333332</v>
      </c>
      <c r="G47" s="2">
        <v>3</v>
      </c>
      <c r="H47" s="2">
        <v>4.0115766666666665E-3</v>
      </c>
      <c r="I47" s="2">
        <v>1.0442980900000001</v>
      </c>
      <c r="J47" s="7">
        <f t="shared" si="0"/>
        <v>0.76023288143353229</v>
      </c>
      <c r="K47" s="7">
        <f t="shared" si="1"/>
        <v>0.63517158265094131</v>
      </c>
      <c r="L47" s="7">
        <f t="shared" si="2"/>
        <v>0.47162425203634439</v>
      </c>
      <c r="M47" s="7">
        <f t="shared" si="3"/>
        <v>0.54377640084776213</v>
      </c>
      <c r="N47" s="7">
        <f t="shared" si="4"/>
        <v>0.40371818927725828</v>
      </c>
      <c r="O47" s="7">
        <f t="shared" si="5"/>
        <v>0.51251108468999362</v>
      </c>
      <c r="P47" s="7">
        <f t="shared" si="6"/>
        <v>0.47374729506251018</v>
      </c>
      <c r="Q47" s="7">
        <f t="shared" si="7"/>
        <v>0.52814374276887777</v>
      </c>
      <c r="R47" s="7">
        <f t="shared" si="8"/>
        <v>0.45811463698362592</v>
      </c>
      <c r="S47" s="7">
        <f t="shared" si="9"/>
        <v>0.49312918987625187</v>
      </c>
      <c r="T47" s="7">
        <f t="shared" si="10"/>
        <v>0.46593096602306805</v>
      </c>
      <c r="U47" s="7">
        <f t="shared" si="11"/>
        <v>0.50094551891569394</v>
      </c>
      <c r="V47" s="7">
        <f t="shared" si="12"/>
        <v>0.5167571707423253</v>
      </c>
    </row>
    <row r="48" spans="1:22" ht="15" customHeight="1" x14ac:dyDescent="0.2">
      <c r="A48" s="1" t="s">
        <v>181</v>
      </c>
      <c r="B48" s="1" t="s">
        <v>127</v>
      </c>
      <c r="C48" s="1" t="s">
        <v>7</v>
      </c>
      <c r="D48" s="1" t="s">
        <v>44</v>
      </c>
      <c r="E48" s="2">
        <v>168</v>
      </c>
      <c r="F48" s="2">
        <v>0.10185772333333333</v>
      </c>
      <c r="G48" s="2">
        <v>2</v>
      </c>
      <c r="H48" s="2">
        <v>2.7595733333333331E-3</v>
      </c>
      <c r="I48" s="2">
        <v>1.0442980900000001</v>
      </c>
      <c r="J48" s="7">
        <f t="shared" si="0"/>
        <v>0.72919563383927588</v>
      </c>
      <c r="K48" s="7">
        <f t="shared" si="1"/>
        <v>0.43693607457117861</v>
      </c>
      <c r="L48" s="7">
        <f t="shared" si="2"/>
        <v>0.47162425203634439</v>
      </c>
      <c r="M48" s="7">
        <f t="shared" si="3"/>
        <v>0.53601708898294453</v>
      </c>
      <c r="N48" s="7">
        <f t="shared" si="4"/>
        <v>0.38705152252725827</v>
      </c>
      <c r="O48" s="7">
        <f t="shared" si="5"/>
        <v>0.46295220767005291</v>
      </c>
      <c r="P48" s="7">
        <f t="shared" si="6"/>
        <v>0.4615343057551014</v>
      </c>
      <c r="Q48" s="7">
        <f t="shared" si="7"/>
        <v>0.49948464832649875</v>
      </c>
      <c r="R48" s="7">
        <f t="shared" si="8"/>
        <v>0.42500186509865556</v>
      </c>
      <c r="S48" s="7">
        <f t="shared" si="9"/>
        <v>0.46224325671257716</v>
      </c>
      <c r="T48" s="7">
        <f t="shared" si="10"/>
        <v>0.44326808542687851</v>
      </c>
      <c r="U48" s="7">
        <f t="shared" si="11"/>
        <v>0.48050947704080005</v>
      </c>
      <c r="V48" s="7">
        <f t="shared" si="12"/>
        <v>0.44277231510756698</v>
      </c>
    </row>
    <row r="49" spans="1:22" ht="15" customHeight="1" x14ac:dyDescent="0.2">
      <c r="A49" s="1" t="s">
        <v>181</v>
      </c>
      <c r="B49" s="1" t="s">
        <v>127</v>
      </c>
      <c r="C49" s="1" t="s">
        <v>7</v>
      </c>
      <c r="D49" s="1" t="s">
        <v>45</v>
      </c>
      <c r="E49" s="2">
        <v>192.33333333333334</v>
      </c>
      <c r="F49" s="2">
        <v>0.1140024</v>
      </c>
      <c r="G49" s="2">
        <v>2</v>
      </c>
      <c r="H49" s="2">
        <v>2.7595733333333331E-3</v>
      </c>
      <c r="I49" s="2">
        <v>1.0442980900000001</v>
      </c>
      <c r="J49" s="7">
        <f t="shared" si="0"/>
        <v>0.82502816791250944</v>
      </c>
      <c r="K49" s="7">
        <f t="shared" si="1"/>
        <v>0.43693607457117861</v>
      </c>
      <c r="L49" s="7">
        <f t="shared" si="2"/>
        <v>0.47162425203634439</v>
      </c>
      <c r="M49" s="7">
        <f t="shared" si="3"/>
        <v>0.5599752212695035</v>
      </c>
      <c r="N49" s="7">
        <f t="shared" si="4"/>
        <v>0.38705152252725827</v>
      </c>
      <c r="O49" s="7">
        <f t="shared" si="5"/>
        <v>0.46295220767005291</v>
      </c>
      <c r="P49" s="7">
        <f t="shared" si="6"/>
        <v>0.47351337189838094</v>
      </c>
      <c r="Q49" s="7">
        <f t="shared" si="7"/>
        <v>0.51146371446977823</v>
      </c>
      <c r="R49" s="7">
        <f t="shared" si="8"/>
        <v>0.42500186509865556</v>
      </c>
      <c r="S49" s="7">
        <f t="shared" si="9"/>
        <v>0.4682327897842169</v>
      </c>
      <c r="T49" s="7">
        <f t="shared" si="10"/>
        <v>0.44925761849851825</v>
      </c>
      <c r="U49" s="7">
        <f t="shared" si="11"/>
        <v>0.49248854318407959</v>
      </c>
      <c r="V49" s="7">
        <f t="shared" si="12"/>
        <v>0.46673044739412606</v>
      </c>
    </row>
    <row r="50" spans="1:22" ht="15" customHeight="1" x14ac:dyDescent="0.2">
      <c r="A50" s="1" t="s">
        <v>181</v>
      </c>
      <c r="B50" s="1" t="s">
        <v>127</v>
      </c>
      <c r="C50" s="1" t="s">
        <v>7</v>
      </c>
      <c r="D50" s="1" t="s">
        <v>46</v>
      </c>
      <c r="E50" s="2">
        <v>162.66666666666666</v>
      </c>
      <c r="F50" s="2">
        <v>0.10164370333333334</v>
      </c>
      <c r="G50" s="2">
        <v>2</v>
      </c>
      <c r="H50" s="2">
        <v>2.7595733333333331E-3</v>
      </c>
      <c r="I50" s="2">
        <v>1.0442980900000001</v>
      </c>
      <c r="J50" s="7">
        <f t="shared" si="0"/>
        <v>0.71737351931078275</v>
      </c>
      <c r="K50" s="7">
        <f t="shared" si="1"/>
        <v>0.43693607457117861</v>
      </c>
      <c r="L50" s="7">
        <f t="shared" si="2"/>
        <v>0.47162425203634439</v>
      </c>
      <c r="M50" s="7">
        <f t="shared" si="3"/>
        <v>0.53306156062079368</v>
      </c>
      <c r="N50" s="7">
        <f t="shared" si="4"/>
        <v>0.38705152252725827</v>
      </c>
      <c r="O50" s="7">
        <f t="shared" si="5"/>
        <v>0.46295220767005291</v>
      </c>
      <c r="P50" s="7">
        <f t="shared" si="6"/>
        <v>0.46005654157402598</v>
      </c>
      <c r="Q50" s="7">
        <f t="shared" si="7"/>
        <v>0.49800688414542332</v>
      </c>
      <c r="R50" s="7">
        <f t="shared" si="8"/>
        <v>0.42500186509865556</v>
      </c>
      <c r="S50" s="7">
        <f t="shared" si="9"/>
        <v>0.46150437462203947</v>
      </c>
      <c r="T50" s="7">
        <f t="shared" si="10"/>
        <v>0.44252920333634077</v>
      </c>
      <c r="U50" s="7">
        <f t="shared" si="11"/>
        <v>0.47903171285972468</v>
      </c>
      <c r="V50" s="7">
        <f t="shared" si="12"/>
        <v>0.43981678674541624</v>
      </c>
    </row>
    <row r="51" spans="1:22" ht="15" customHeight="1" x14ac:dyDescent="0.2">
      <c r="A51" s="1" t="s">
        <v>181</v>
      </c>
      <c r="B51" s="1" t="s">
        <v>127</v>
      </c>
      <c r="C51" s="1" t="s">
        <v>7</v>
      </c>
      <c r="D51" s="1" t="s">
        <v>47</v>
      </c>
      <c r="E51" s="2">
        <v>163.66666666666666</v>
      </c>
      <c r="F51" s="2">
        <v>0.10022763333333333</v>
      </c>
      <c r="G51" s="2">
        <v>2</v>
      </c>
      <c r="H51" s="2">
        <v>2.7595733333333331E-3</v>
      </c>
      <c r="I51" s="2">
        <v>1.0442980900000001</v>
      </c>
      <c r="J51" s="7">
        <f t="shared" si="0"/>
        <v>0.71412768012410688</v>
      </c>
      <c r="K51" s="7">
        <f t="shared" si="1"/>
        <v>0.43693607457117861</v>
      </c>
      <c r="L51" s="7">
        <f t="shared" si="2"/>
        <v>0.47162425203634439</v>
      </c>
      <c r="M51" s="7">
        <f t="shared" si="3"/>
        <v>0.53225010077350499</v>
      </c>
      <c r="N51" s="7">
        <f t="shared" si="4"/>
        <v>0.38705152252725827</v>
      </c>
      <c r="O51" s="7">
        <f t="shared" si="5"/>
        <v>0.46295220767005291</v>
      </c>
      <c r="P51" s="7">
        <f t="shared" si="6"/>
        <v>0.45965081165038157</v>
      </c>
      <c r="Q51" s="7">
        <f t="shared" si="7"/>
        <v>0.49760115422177892</v>
      </c>
      <c r="R51" s="7">
        <f t="shared" si="8"/>
        <v>0.42500186509865556</v>
      </c>
      <c r="S51" s="7">
        <f t="shared" si="9"/>
        <v>0.46130150966021727</v>
      </c>
      <c r="T51" s="7">
        <f t="shared" si="10"/>
        <v>0.44232633837451862</v>
      </c>
      <c r="U51" s="7">
        <f t="shared" si="11"/>
        <v>0.47862598293608027</v>
      </c>
      <c r="V51" s="7">
        <f t="shared" si="12"/>
        <v>0.43900532689812743</v>
      </c>
    </row>
    <row r="52" spans="1:22" ht="15" customHeight="1" x14ac:dyDescent="0.2">
      <c r="A52" s="1" t="s">
        <v>181</v>
      </c>
      <c r="B52" s="1" t="s">
        <v>127</v>
      </c>
      <c r="C52" s="1" t="s">
        <v>7</v>
      </c>
      <c r="D52" s="1" t="s">
        <v>30</v>
      </c>
      <c r="E52" s="2">
        <v>163.66666666666666</v>
      </c>
      <c r="F52" s="2">
        <v>0.10033507000000001</v>
      </c>
      <c r="G52" s="2">
        <v>2</v>
      </c>
      <c r="H52" s="2">
        <v>2.7595733333333331E-3</v>
      </c>
      <c r="I52" s="2">
        <v>1.0442980900000001</v>
      </c>
      <c r="J52" s="7">
        <f t="shared" si="0"/>
        <v>0.71453069602499775</v>
      </c>
      <c r="K52" s="7">
        <f t="shared" si="1"/>
        <v>0.43693607457117861</v>
      </c>
      <c r="L52" s="7">
        <f t="shared" si="2"/>
        <v>0.47162425203634439</v>
      </c>
      <c r="M52" s="7">
        <f t="shared" si="3"/>
        <v>0.53235085474872768</v>
      </c>
      <c r="N52" s="7">
        <f t="shared" si="4"/>
        <v>0.38705152252725827</v>
      </c>
      <c r="O52" s="7">
        <f t="shared" si="5"/>
        <v>0.46295220767005291</v>
      </c>
      <c r="P52" s="7">
        <f t="shared" si="6"/>
        <v>0.45970118863799297</v>
      </c>
      <c r="Q52" s="7">
        <f t="shared" si="7"/>
        <v>0.49765153120939032</v>
      </c>
      <c r="R52" s="7">
        <f t="shared" si="8"/>
        <v>0.42500186509865556</v>
      </c>
      <c r="S52" s="7">
        <f t="shared" si="9"/>
        <v>0.46132669815402294</v>
      </c>
      <c r="T52" s="7">
        <f t="shared" si="10"/>
        <v>0.44235152686832424</v>
      </c>
      <c r="U52" s="7">
        <f t="shared" si="11"/>
        <v>0.47867635992369162</v>
      </c>
      <c r="V52" s="7">
        <f t="shared" si="12"/>
        <v>0.43910608087335012</v>
      </c>
    </row>
    <row r="53" spans="1:22" ht="15" customHeight="1" x14ac:dyDescent="0.2">
      <c r="A53" s="1" t="s">
        <v>181</v>
      </c>
      <c r="B53" s="1" t="s">
        <v>127</v>
      </c>
      <c r="C53" s="1" t="s">
        <v>7</v>
      </c>
      <c r="D53" s="1" t="s">
        <v>31</v>
      </c>
      <c r="E53" s="2">
        <v>166.33333333333334</v>
      </c>
      <c r="F53" s="2">
        <v>0.10091425666666666</v>
      </c>
      <c r="G53" s="2">
        <v>2</v>
      </c>
      <c r="H53" s="2">
        <v>2.7595733333333331E-3</v>
      </c>
      <c r="I53" s="2">
        <v>1.0442980900000001</v>
      </c>
      <c r="J53" s="7">
        <f t="shared" si="0"/>
        <v>0.72221298010221613</v>
      </c>
      <c r="K53" s="7">
        <f t="shared" si="1"/>
        <v>0.43693607457117861</v>
      </c>
      <c r="L53" s="7">
        <f t="shared" si="2"/>
        <v>0.47162425203634439</v>
      </c>
      <c r="M53" s="7">
        <f t="shared" si="3"/>
        <v>0.53427142563304608</v>
      </c>
      <c r="N53" s="7">
        <f t="shared" si="4"/>
        <v>0.38705152252725827</v>
      </c>
      <c r="O53" s="7">
        <f t="shared" si="5"/>
        <v>0.46295220767005291</v>
      </c>
      <c r="P53" s="7">
        <f t="shared" si="6"/>
        <v>0.46066147408015212</v>
      </c>
      <c r="Q53" s="7">
        <f t="shared" si="7"/>
        <v>0.49861181665154947</v>
      </c>
      <c r="R53" s="7">
        <f t="shared" si="8"/>
        <v>0.42500186509865556</v>
      </c>
      <c r="S53" s="7">
        <f t="shared" si="9"/>
        <v>0.46180684087510254</v>
      </c>
      <c r="T53" s="7">
        <f t="shared" si="10"/>
        <v>0.4428316695894039</v>
      </c>
      <c r="U53" s="7">
        <f t="shared" si="11"/>
        <v>0.47963664536585082</v>
      </c>
      <c r="V53" s="7">
        <f t="shared" si="12"/>
        <v>0.44102665175766853</v>
      </c>
    </row>
    <row r="54" spans="1:22" ht="15" customHeight="1" x14ac:dyDescent="0.2">
      <c r="A54" s="1" t="s">
        <v>181</v>
      </c>
      <c r="B54" s="1" t="s">
        <v>127</v>
      </c>
      <c r="C54" s="1" t="s">
        <v>7</v>
      </c>
      <c r="D54" s="1" t="s">
        <v>25</v>
      </c>
      <c r="E54" s="2">
        <v>165</v>
      </c>
      <c r="F54" s="2">
        <v>0.10084046000000001</v>
      </c>
      <c r="G54" s="2">
        <v>2</v>
      </c>
      <c r="H54" s="2">
        <v>2.7595733333333331E-3</v>
      </c>
      <c r="I54" s="2">
        <v>1.0442980900000001</v>
      </c>
      <c r="J54" s="7">
        <f t="shared" si="0"/>
        <v>0.71918133346889301</v>
      </c>
      <c r="K54" s="7">
        <f t="shared" si="1"/>
        <v>0.43693607457117861</v>
      </c>
      <c r="L54" s="7">
        <f t="shared" si="2"/>
        <v>0.47162425203634439</v>
      </c>
      <c r="M54" s="7">
        <f t="shared" si="3"/>
        <v>0.53351351404220826</v>
      </c>
      <c r="N54" s="7">
        <f t="shared" si="4"/>
        <v>0.38705152252725827</v>
      </c>
      <c r="O54" s="7">
        <f t="shared" si="5"/>
        <v>0.46295220767005291</v>
      </c>
      <c r="P54" s="7">
        <f t="shared" si="6"/>
        <v>0.46028251828473332</v>
      </c>
      <c r="Q54" s="7">
        <f t="shared" si="7"/>
        <v>0.49823286085613061</v>
      </c>
      <c r="R54" s="7">
        <f t="shared" si="8"/>
        <v>0.42500186509865556</v>
      </c>
      <c r="S54" s="7">
        <f t="shared" si="9"/>
        <v>0.46161736297739309</v>
      </c>
      <c r="T54" s="7">
        <f t="shared" si="10"/>
        <v>0.44264219169169444</v>
      </c>
      <c r="U54" s="7">
        <f t="shared" si="11"/>
        <v>0.47925768957043197</v>
      </c>
      <c r="V54" s="7">
        <f t="shared" si="12"/>
        <v>0.44026874016683082</v>
      </c>
    </row>
    <row r="55" spans="1:22" ht="15" customHeight="1" x14ac:dyDescent="0.2">
      <c r="A55" s="1" t="s">
        <v>181</v>
      </c>
      <c r="B55" s="1" t="s">
        <v>127</v>
      </c>
      <c r="C55" s="1" t="s">
        <v>7</v>
      </c>
      <c r="D55" s="1" t="s">
        <v>48</v>
      </c>
      <c r="E55" s="2">
        <v>163</v>
      </c>
      <c r="F55" s="2">
        <v>0.10068206</v>
      </c>
      <c r="G55" s="2">
        <v>2</v>
      </c>
      <c r="H55" s="2">
        <v>2.7595733333333331E-3</v>
      </c>
      <c r="I55" s="2">
        <v>1.0442980900000001</v>
      </c>
      <c r="J55" s="7">
        <f t="shared" si="0"/>
        <v>0.71445491275518391</v>
      </c>
      <c r="K55" s="7">
        <f t="shared" si="1"/>
        <v>0.43693607457117861</v>
      </c>
      <c r="L55" s="7">
        <f t="shared" si="2"/>
        <v>0.47162425203634439</v>
      </c>
      <c r="M55" s="7">
        <f t="shared" si="3"/>
        <v>0.53233190896502069</v>
      </c>
      <c r="N55" s="7">
        <f t="shared" si="4"/>
        <v>0.38705152252725827</v>
      </c>
      <c r="O55" s="7">
        <f t="shared" si="5"/>
        <v>0.46295220767005291</v>
      </c>
      <c r="P55" s="7">
        <f t="shared" si="6"/>
        <v>0.45969171574613954</v>
      </c>
      <c r="Q55" s="7">
        <f t="shared" si="7"/>
        <v>0.49764205831753683</v>
      </c>
      <c r="R55" s="7">
        <f t="shared" si="8"/>
        <v>0.42500186509865556</v>
      </c>
      <c r="S55" s="7">
        <f t="shared" si="9"/>
        <v>0.46132196170809625</v>
      </c>
      <c r="T55" s="7">
        <f t="shared" si="10"/>
        <v>0.44234679042239755</v>
      </c>
      <c r="U55" s="7">
        <f t="shared" si="11"/>
        <v>0.47866688703183818</v>
      </c>
      <c r="V55" s="7">
        <f t="shared" si="12"/>
        <v>0.43908713508964325</v>
      </c>
    </row>
    <row r="56" spans="1:22" ht="15" customHeight="1" x14ac:dyDescent="0.2">
      <c r="A56" s="1" t="s">
        <v>181</v>
      </c>
      <c r="B56" s="1" t="s">
        <v>127</v>
      </c>
      <c r="C56" s="1" t="s">
        <v>7</v>
      </c>
      <c r="D56" s="1" t="s">
        <v>49</v>
      </c>
      <c r="E56" s="2">
        <v>161</v>
      </c>
      <c r="F56" s="2">
        <v>0.10022933666666667</v>
      </c>
      <c r="G56" s="2">
        <v>2</v>
      </c>
      <c r="H56" s="2">
        <v>2.7595733333333331E-3</v>
      </c>
      <c r="I56" s="2">
        <v>1.0442980900000001</v>
      </c>
      <c r="J56" s="7">
        <f t="shared" si="0"/>
        <v>0.70862442778653523</v>
      </c>
      <c r="K56" s="7">
        <f t="shared" si="1"/>
        <v>0.43693607457117861</v>
      </c>
      <c r="L56" s="7">
        <f t="shared" si="2"/>
        <v>0.47162425203634439</v>
      </c>
      <c r="M56" s="7">
        <f t="shared" si="3"/>
        <v>0.53087428782409818</v>
      </c>
      <c r="N56" s="7">
        <f t="shared" si="4"/>
        <v>0.38705152252725827</v>
      </c>
      <c r="O56" s="7">
        <f t="shared" si="5"/>
        <v>0.46295220767005291</v>
      </c>
      <c r="P56" s="7">
        <f t="shared" si="6"/>
        <v>0.45896290517567828</v>
      </c>
      <c r="Q56" s="7">
        <f t="shared" si="7"/>
        <v>0.49691324774707557</v>
      </c>
      <c r="R56" s="7">
        <f t="shared" si="8"/>
        <v>0.42500186509865556</v>
      </c>
      <c r="S56" s="7">
        <f t="shared" si="9"/>
        <v>0.46095755642286562</v>
      </c>
      <c r="T56" s="7">
        <f t="shared" si="10"/>
        <v>0.44198238513716692</v>
      </c>
      <c r="U56" s="7">
        <f t="shared" si="11"/>
        <v>0.47793807646137693</v>
      </c>
      <c r="V56" s="7">
        <f t="shared" si="12"/>
        <v>0.43762951394872074</v>
      </c>
    </row>
    <row r="57" spans="1:22" ht="15" customHeight="1" x14ac:dyDescent="0.2">
      <c r="A57" s="1" t="s">
        <v>181</v>
      </c>
      <c r="B57" s="1" t="s">
        <v>127</v>
      </c>
      <c r="C57" s="1" t="s">
        <v>7</v>
      </c>
      <c r="D57" s="1" t="s">
        <v>50</v>
      </c>
      <c r="E57" s="2">
        <v>163.66666666666666</v>
      </c>
      <c r="F57" s="2">
        <v>0.10059340666666666</v>
      </c>
      <c r="G57" s="2">
        <v>2</v>
      </c>
      <c r="H57" s="2">
        <v>2.7595733333333331E-3</v>
      </c>
      <c r="I57" s="2">
        <v>1.0442980900000001</v>
      </c>
      <c r="J57" s="7">
        <f t="shared" si="0"/>
        <v>0.71549976727115649</v>
      </c>
      <c r="K57" s="7">
        <f t="shared" si="1"/>
        <v>0.43693607457117861</v>
      </c>
      <c r="L57" s="7">
        <f t="shared" si="2"/>
        <v>0.47162425203634439</v>
      </c>
      <c r="M57" s="7">
        <f t="shared" si="3"/>
        <v>0.53259312256026736</v>
      </c>
      <c r="N57" s="7">
        <f t="shared" si="4"/>
        <v>0.38705152252725827</v>
      </c>
      <c r="O57" s="7">
        <f t="shared" si="5"/>
        <v>0.46295220767005291</v>
      </c>
      <c r="P57" s="7">
        <f t="shared" si="6"/>
        <v>0.45982232254376282</v>
      </c>
      <c r="Q57" s="7">
        <f t="shared" si="7"/>
        <v>0.49777266511516016</v>
      </c>
      <c r="R57" s="7">
        <f t="shared" si="8"/>
        <v>0.42500186509865556</v>
      </c>
      <c r="S57" s="7">
        <f t="shared" si="9"/>
        <v>0.46138726510690786</v>
      </c>
      <c r="T57" s="7">
        <f t="shared" si="10"/>
        <v>0.44241209382120916</v>
      </c>
      <c r="U57" s="7">
        <f t="shared" si="11"/>
        <v>0.47879749382946146</v>
      </c>
      <c r="V57" s="7">
        <f t="shared" si="12"/>
        <v>0.43934834868488981</v>
      </c>
    </row>
    <row r="58" spans="1:22" ht="15" customHeight="1" x14ac:dyDescent="0.2">
      <c r="A58" s="1" t="s">
        <v>181</v>
      </c>
      <c r="B58" s="1" t="s">
        <v>127</v>
      </c>
      <c r="C58" s="1" t="s">
        <v>7</v>
      </c>
      <c r="D58" s="1" t="s">
        <v>51</v>
      </c>
      <c r="E58" s="2">
        <v>162.33333333333334</v>
      </c>
      <c r="F58" s="2">
        <v>0.10044164</v>
      </c>
      <c r="G58" s="2">
        <v>2</v>
      </c>
      <c r="H58" s="2">
        <v>2.7595733333333331E-3</v>
      </c>
      <c r="I58" s="2">
        <v>1.0442980900000001</v>
      </c>
      <c r="J58" s="7">
        <f t="shared" si="0"/>
        <v>0.71217563995346933</v>
      </c>
      <c r="K58" s="7">
        <f t="shared" si="1"/>
        <v>0.43693607457117861</v>
      </c>
      <c r="L58" s="7">
        <f t="shared" si="2"/>
        <v>0.47162425203634439</v>
      </c>
      <c r="M58" s="7">
        <f t="shared" si="3"/>
        <v>0.53176209079833869</v>
      </c>
      <c r="N58" s="7">
        <f t="shared" si="4"/>
        <v>0.38705152252725827</v>
      </c>
      <c r="O58" s="7">
        <f t="shared" si="5"/>
        <v>0.46295220767005291</v>
      </c>
      <c r="P58" s="7">
        <f t="shared" si="6"/>
        <v>0.45940680666279843</v>
      </c>
      <c r="Q58" s="7">
        <f t="shared" si="7"/>
        <v>0.49735714923419577</v>
      </c>
      <c r="R58" s="7">
        <f t="shared" si="8"/>
        <v>0.42500186509865556</v>
      </c>
      <c r="S58" s="7">
        <f t="shared" si="9"/>
        <v>0.4611795071664257</v>
      </c>
      <c r="T58" s="7">
        <f t="shared" si="10"/>
        <v>0.44220433588072705</v>
      </c>
      <c r="U58" s="7">
        <f t="shared" si="11"/>
        <v>0.47838197794849713</v>
      </c>
      <c r="V58" s="7">
        <f t="shared" si="12"/>
        <v>0.43851731692296114</v>
      </c>
    </row>
    <row r="59" spans="1:22" ht="15" customHeight="1" x14ac:dyDescent="0.2">
      <c r="A59" s="1" t="s">
        <v>181</v>
      </c>
      <c r="B59" s="1" t="s">
        <v>127</v>
      </c>
      <c r="C59" s="1" t="s">
        <v>39</v>
      </c>
      <c r="D59" s="1" t="s">
        <v>45</v>
      </c>
      <c r="E59" s="2">
        <v>60.333333333333336</v>
      </c>
      <c r="F59" s="2">
        <v>2.1276260000000002E-2</v>
      </c>
      <c r="G59" s="2">
        <v>1</v>
      </c>
      <c r="H59" s="2">
        <v>0</v>
      </c>
      <c r="I59" s="2">
        <v>0</v>
      </c>
      <c r="J59" s="7">
        <f t="shared" si="0"/>
        <v>0.20446705030081086</v>
      </c>
      <c r="K59" s="7">
        <f t="shared" si="1"/>
        <v>0</v>
      </c>
      <c r="L59" s="7">
        <f t="shared" si="2"/>
        <v>0</v>
      </c>
      <c r="M59" s="7">
        <f t="shared" si="3"/>
        <v>5.1116759521139185E-2</v>
      </c>
      <c r="N59" s="7">
        <f t="shared" si="4"/>
        <v>1.666666675E-2</v>
      </c>
      <c r="O59" s="7">
        <f t="shared" si="5"/>
        <v>0</v>
      </c>
      <c r="P59" s="7">
        <f t="shared" si="6"/>
        <v>3.3891713135569594E-2</v>
      </c>
      <c r="Q59" s="7">
        <f t="shared" si="7"/>
        <v>2.5558379760569593E-2</v>
      </c>
      <c r="R59" s="7">
        <f t="shared" si="8"/>
        <v>8.3333333749999999E-3</v>
      </c>
      <c r="S59" s="7">
        <f t="shared" si="9"/>
        <v>1.6945856567784797E-2</v>
      </c>
      <c r="T59" s="7">
        <f t="shared" si="10"/>
        <v>2.1112523255284794E-2</v>
      </c>
      <c r="U59" s="7">
        <f t="shared" si="11"/>
        <v>2.9725046448069593E-2</v>
      </c>
      <c r="V59" s="7">
        <f t="shared" si="12"/>
        <v>6.7783426271139188E-2</v>
      </c>
    </row>
    <row r="60" spans="1:22" ht="15" customHeight="1" x14ac:dyDescent="0.2">
      <c r="A60" s="1" t="s">
        <v>181</v>
      </c>
      <c r="B60" s="1" t="s">
        <v>127</v>
      </c>
      <c r="C60" s="1" t="s">
        <v>39</v>
      </c>
      <c r="D60" s="1" t="s">
        <v>46</v>
      </c>
      <c r="E60" s="2">
        <v>30.666666666666668</v>
      </c>
      <c r="F60" s="2">
        <v>8.9175633333333348E-3</v>
      </c>
      <c r="G60" s="2">
        <v>1</v>
      </c>
      <c r="H60" s="2">
        <v>0</v>
      </c>
      <c r="I60" s="2">
        <v>0</v>
      </c>
      <c r="J60" s="7">
        <f t="shared" si="0"/>
        <v>9.68124016990842E-2</v>
      </c>
      <c r="K60" s="7">
        <f t="shared" si="1"/>
        <v>0</v>
      </c>
      <c r="L60" s="7">
        <f t="shared" si="2"/>
        <v>0</v>
      </c>
      <c r="M60" s="7">
        <f t="shared" si="3"/>
        <v>2.4203098872429371E-2</v>
      </c>
      <c r="N60" s="7">
        <f t="shared" si="4"/>
        <v>1.666666675E-2</v>
      </c>
      <c r="O60" s="7">
        <f t="shared" si="5"/>
        <v>0</v>
      </c>
      <c r="P60" s="7">
        <f t="shared" si="6"/>
        <v>2.0434882811214687E-2</v>
      </c>
      <c r="Q60" s="7">
        <f t="shared" si="7"/>
        <v>1.2101549436214686E-2</v>
      </c>
      <c r="R60" s="7">
        <f t="shared" si="8"/>
        <v>8.3333333749999999E-3</v>
      </c>
      <c r="S60" s="7">
        <f t="shared" si="9"/>
        <v>1.0217441405607344E-2</v>
      </c>
      <c r="T60" s="7">
        <f t="shared" si="10"/>
        <v>1.4384108093107343E-2</v>
      </c>
      <c r="U60" s="7">
        <f t="shared" si="11"/>
        <v>1.6268216123714686E-2</v>
      </c>
      <c r="V60" s="7">
        <f t="shared" si="12"/>
        <v>4.0869765622429374E-2</v>
      </c>
    </row>
    <row r="61" spans="1:22" ht="15" customHeight="1" x14ac:dyDescent="0.2">
      <c r="A61" s="1" t="s">
        <v>181</v>
      </c>
      <c r="B61" s="1" t="s">
        <v>127</v>
      </c>
      <c r="C61" s="1" t="s">
        <v>38</v>
      </c>
      <c r="D61" s="1" t="s">
        <v>7</v>
      </c>
      <c r="E61" s="2">
        <v>163.33333333333334</v>
      </c>
      <c r="F61" s="2">
        <v>0.10081839999999999</v>
      </c>
      <c r="G61" s="2">
        <v>2</v>
      </c>
      <c r="H61" s="2">
        <v>2.7595733333333331E-3</v>
      </c>
      <c r="I61" s="2">
        <v>1.0442980900000001</v>
      </c>
      <c r="J61" s="7">
        <f t="shared" si="0"/>
        <v>0.7156550559335042</v>
      </c>
      <c r="K61" s="7">
        <f t="shared" si="1"/>
        <v>0.43693607457117861</v>
      </c>
      <c r="L61" s="7">
        <f t="shared" si="2"/>
        <v>0.47162425203634439</v>
      </c>
      <c r="M61" s="7">
        <f t="shared" si="3"/>
        <v>0.53263194474272746</v>
      </c>
      <c r="N61" s="7">
        <f t="shared" si="4"/>
        <v>0.38705152252725827</v>
      </c>
      <c r="O61" s="7">
        <f t="shared" si="5"/>
        <v>0.46295220767005291</v>
      </c>
      <c r="P61" s="7">
        <f t="shared" si="6"/>
        <v>0.45984173363499292</v>
      </c>
      <c r="Q61" s="7">
        <f t="shared" si="7"/>
        <v>0.49779207620639021</v>
      </c>
      <c r="R61" s="7">
        <f t="shared" si="8"/>
        <v>0.42500186509865556</v>
      </c>
      <c r="S61" s="7">
        <f t="shared" si="9"/>
        <v>0.46139697065252294</v>
      </c>
      <c r="T61" s="7">
        <f t="shared" si="10"/>
        <v>0.44242179936682424</v>
      </c>
      <c r="U61" s="7">
        <f t="shared" si="11"/>
        <v>0.47881690492069157</v>
      </c>
      <c r="V61" s="7">
        <f t="shared" si="12"/>
        <v>0.43938717086735002</v>
      </c>
    </row>
    <row r="62" spans="1:22" ht="15" customHeight="1" x14ac:dyDescent="0.2">
      <c r="A62" s="1" t="s">
        <v>181</v>
      </c>
      <c r="B62" s="1" t="s">
        <v>142</v>
      </c>
      <c r="C62" s="1" t="s">
        <v>35</v>
      </c>
      <c r="D62" s="1" t="s">
        <v>36</v>
      </c>
      <c r="E62" s="2">
        <v>33</v>
      </c>
      <c r="F62" s="2">
        <v>1.0678143333333334E-2</v>
      </c>
      <c r="G62" s="2">
        <v>0</v>
      </c>
      <c r="H62" s="2">
        <v>7.3061333333333334E-4</v>
      </c>
      <c r="I62" s="2">
        <v>0.9127548683333333</v>
      </c>
      <c r="J62" s="7">
        <f t="shared" si="0"/>
        <v>0.10823761746193866</v>
      </c>
      <c r="K62" s="7">
        <f t="shared" si="1"/>
        <v>0.11568140554193067</v>
      </c>
      <c r="L62" s="7">
        <f t="shared" si="2"/>
        <v>0.41221691027917162</v>
      </c>
      <c r="M62" s="7">
        <f t="shared" si="3"/>
        <v>0.33622208540440873</v>
      </c>
      <c r="N62" s="7">
        <f t="shared" si="4"/>
        <v>0.30916268270937869</v>
      </c>
      <c r="O62" s="7">
        <f t="shared" si="5"/>
        <v>0.33808303409486135</v>
      </c>
      <c r="P62" s="7">
        <f t="shared" si="6"/>
        <v>0.32269238405689371</v>
      </c>
      <c r="Q62" s="7">
        <f t="shared" si="7"/>
        <v>0.33715255974963504</v>
      </c>
      <c r="R62" s="7">
        <f t="shared" si="8"/>
        <v>0.32362285840212002</v>
      </c>
      <c r="S62" s="7">
        <f t="shared" si="9"/>
        <v>0.33038770907587756</v>
      </c>
      <c r="T62" s="7">
        <f t="shared" si="10"/>
        <v>0.32315762122950686</v>
      </c>
      <c r="U62" s="7">
        <f t="shared" si="11"/>
        <v>0.32992247190326435</v>
      </c>
      <c r="V62" s="7">
        <f t="shared" si="12"/>
        <v>0.15903398165030561</v>
      </c>
    </row>
    <row r="63" spans="1:22" ht="15" customHeight="1" x14ac:dyDescent="0.2">
      <c r="A63" s="1" t="s">
        <v>181</v>
      </c>
      <c r="B63" s="1" t="s">
        <v>142</v>
      </c>
      <c r="C63" s="1" t="s">
        <v>7</v>
      </c>
      <c r="D63" s="1" t="s">
        <v>41</v>
      </c>
      <c r="E63" s="2">
        <v>171.66666666666666</v>
      </c>
      <c r="F63" s="2">
        <v>0.10384880333333331</v>
      </c>
      <c r="G63" s="2">
        <v>2</v>
      </c>
      <c r="H63" s="2">
        <v>4.2103399999999999E-3</v>
      </c>
      <c r="I63" s="2">
        <v>1.0442980900000001</v>
      </c>
      <c r="J63" s="7">
        <f t="shared" si="0"/>
        <v>0.74424032101646498</v>
      </c>
      <c r="K63" s="7">
        <f t="shared" si="1"/>
        <v>0.66664270522859193</v>
      </c>
      <c r="L63" s="7">
        <f t="shared" si="2"/>
        <v>0.47162425203634439</v>
      </c>
      <c r="M63" s="7">
        <f t="shared" si="3"/>
        <v>0.53977826059163569</v>
      </c>
      <c r="N63" s="7">
        <f t="shared" si="4"/>
        <v>0.38705152252725827</v>
      </c>
      <c r="O63" s="7">
        <f t="shared" si="5"/>
        <v>0.52037886533440625</v>
      </c>
      <c r="P63" s="7">
        <f t="shared" si="6"/>
        <v>0.46341489155944698</v>
      </c>
      <c r="Q63" s="7">
        <f t="shared" si="7"/>
        <v>0.53007856296302092</v>
      </c>
      <c r="R63" s="7">
        <f t="shared" si="8"/>
        <v>0.45371519393083226</v>
      </c>
      <c r="S63" s="7">
        <f t="shared" si="9"/>
        <v>0.49189687844692664</v>
      </c>
      <c r="T63" s="7">
        <f t="shared" si="10"/>
        <v>0.45856504274513965</v>
      </c>
      <c r="U63" s="7">
        <f t="shared" si="11"/>
        <v>0.49674672726123398</v>
      </c>
      <c r="V63" s="7">
        <f t="shared" si="12"/>
        <v>0.50396014438061154</v>
      </c>
    </row>
    <row r="64" spans="1:22" ht="15" customHeight="1" x14ac:dyDescent="0.2">
      <c r="A64" s="1" t="s">
        <v>181</v>
      </c>
      <c r="B64" s="1" t="s">
        <v>142</v>
      </c>
      <c r="C64" s="1" t="s">
        <v>7</v>
      </c>
      <c r="D64" s="1" t="s">
        <v>42</v>
      </c>
      <c r="E64" s="2">
        <v>158</v>
      </c>
      <c r="F64" s="2">
        <v>9.8335999999999993E-2</v>
      </c>
      <c r="G64" s="2">
        <v>1</v>
      </c>
      <c r="H64" s="2">
        <v>2.7595733333333331E-3</v>
      </c>
      <c r="I64" s="2">
        <v>1.0442980900000001</v>
      </c>
      <c r="J64" s="7">
        <f t="shared" si="0"/>
        <v>0.69532380539375327</v>
      </c>
      <c r="K64" s="7">
        <f t="shared" si="1"/>
        <v>0.43693607457117861</v>
      </c>
      <c r="L64" s="7">
        <f t="shared" si="2"/>
        <v>0.47162425203634439</v>
      </c>
      <c r="M64" s="7">
        <f t="shared" si="3"/>
        <v>0.52754913237776224</v>
      </c>
      <c r="N64" s="7">
        <f t="shared" si="4"/>
        <v>0.37038485577725827</v>
      </c>
      <c r="O64" s="7">
        <f t="shared" si="5"/>
        <v>0.46295220767005291</v>
      </c>
      <c r="P64" s="7">
        <f t="shared" si="6"/>
        <v>0.44896699407751028</v>
      </c>
      <c r="Q64" s="7">
        <f t="shared" si="7"/>
        <v>0.49525067002390755</v>
      </c>
      <c r="R64" s="7">
        <f t="shared" si="8"/>
        <v>0.41666853172365559</v>
      </c>
      <c r="S64" s="7">
        <f t="shared" si="9"/>
        <v>0.45595960087378162</v>
      </c>
      <c r="T64" s="7">
        <f t="shared" si="10"/>
        <v>0.43281776290058294</v>
      </c>
      <c r="U64" s="7">
        <f t="shared" si="11"/>
        <v>0.47210883205070892</v>
      </c>
      <c r="V64" s="7">
        <f t="shared" si="12"/>
        <v>0.41763769175238474</v>
      </c>
    </row>
    <row r="65" spans="1:22" ht="15" customHeight="1" x14ac:dyDescent="0.2">
      <c r="A65" s="1" t="s">
        <v>181</v>
      </c>
      <c r="B65" s="1" t="s">
        <v>142</v>
      </c>
      <c r="C65" s="1" t="s">
        <v>7</v>
      </c>
      <c r="D65" s="1" t="s">
        <v>30</v>
      </c>
      <c r="E65" s="2">
        <v>154.66666666666666</v>
      </c>
      <c r="F65" s="2">
        <v>9.7989833333333332E-2</v>
      </c>
      <c r="G65" s="2">
        <v>1</v>
      </c>
      <c r="H65" s="2">
        <v>2.7595733333333331E-3</v>
      </c>
      <c r="I65" s="2">
        <v>1.0442980900000001</v>
      </c>
      <c r="J65" s="7">
        <f t="shared" si="0"/>
        <v>0.687138214337641</v>
      </c>
      <c r="K65" s="7">
        <f t="shared" si="1"/>
        <v>0.43693607457117861</v>
      </c>
      <c r="L65" s="7">
        <f t="shared" si="2"/>
        <v>0.47162425203634439</v>
      </c>
      <c r="M65" s="7">
        <f t="shared" si="3"/>
        <v>0.52550273478246701</v>
      </c>
      <c r="N65" s="7">
        <f t="shared" si="4"/>
        <v>0.37038485577725827</v>
      </c>
      <c r="O65" s="7">
        <f t="shared" si="5"/>
        <v>0.46295220767005291</v>
      </c>
      <c r="P65" s="7">
        <f t="shared" si="6"/>
        <v>0.44794379527986261</v>
      </c>
      <c r="Q65" s="7">
        <f t="shared" si="7"/>
        <v>0.49422747122625993</v>
      </c>
      <c r="R65" s="7">
        <f t="shared" si="8"/>
        <v>0.41666853172365559</v>
      </c>
      <c r="S65" s="7">
        <f t="shared" si="9"/>
        <v>0.45544800147495779</v>
      </c>
      <c r="T65" s="7">
        <f t="shared" si="10"/>
        <v>0.4323061635017591</v>
      </c>
      <c r="U65" s="7">
        <f t="shared" si="11"/>
        <v>0.4710856332530613</v>
      </c>
      <c r="V65" s="7">
        <f t="shared" si="12"/>
        <v>0.4155912941570894</v>
      </c>
    </row>
    <row r="66" spans="1:22" ht="15" customHeight="1" x14ac:dyDescent="0.2">
      <c r="A66" s="1" t="s">
        <v>181</v>
      </c>
      <c r="B66" s="1" t="s">
        <v>142</v>
      </c>
      <c r="C66" s="1" t="s">
        <v>7</v>
      </c>
      <c r="D66" s="1" t="s">
        <v>52</v>
      </c>
      <c r="E66" s="2">
        <v>151.66666666666666</v>
      </c>
      <c r="F66" s="2">
        <v>9.7756279999999987E-2</v>
      </c>
      <c r="G66" s="2">
        <v>1</v>
      </c>
      <c r="H66" s="2">
        <v>2.7595733333333331E-3</v>
      </c>
      <c r="I66" s="2">
        <v>1.0442980900000001</v>
      </c>
      <c r="J66" s="7">
        <f t="shared" si="0"/>
        <v>0.68006376310337402</v>
      </c>
      <c r="K66" s="7">
        <f t="shared" si="1"/>
        <v>0.43693607457117861</v>
      </c>
      <c r="L66" s="7">
        <f t="shared" si="2"/>
        <v>0.47162425203634439</v>
      </c>
      <c r="M66" s="7">
        <f t="shared" si="3"/>
        <v>0.52373412212575976</v>
      </c>
      <c r="N66" s="7">
        <f t="shared" si="4"/>
        <v>0.37038485577725827</v>
      </c>
      <c r="O66" s="7">
        <f t="shared" si="5"/>
        <v>0.46295220767005291</v>
      </c>
      <c r="P66" s="7">
        <f t="shared" si="6"/>
        <v>0.44705948895150904</v>
      </c>
      <c r="Q66" s="7">
        <f t="shared" si="7"/>
        <v>0.49334316489790631</v>
      </c>
      <c r="R66" s="7">
        <f t="shared" si="8"/>
        <v>0.41666853172365559</v>
      </c>
      <c r="S66" s="7">
        <f t="shared" si="9"/>
        <v>0.45500584831078095</v>
      </c>
      <c r="T66" s="7">
        <f t="shared" si="10"/>
        <v>0.43186401033758232</v>
      </c>
      <c r="U66" s="7">
        <f t="shared" si="11"/>
        <v>0.47020132692470767</v>
      </c>
      <c r="V66" s="7">
        <f t="shared" si="12"/>
        <v>0.41382268150038226</v>
      </c>
    </row>
    <row r="67" spans="1:22" ht="15" customHeight="1" x14ac:dyDescent="0.2">
      <c r="A67" s="1" t="s">
        <v>181</v>
      </c>
      <c r="B67" s="1" t="s">
        <v>142</v>
      </c>
      <c r="C67" s="1" t="s">
        <v>7</v>
      </c>
      <c r="D67" s="1" t="s">
        <v>31</v>
      </c>
      <c r="E67" s="2">
        <v>157.33333333333334</v>
      </c>
      <c r="F67" s="2">
        <v>9.8569019999999993E-2</v>
      </c>
      <c r="G67" s="2">
        <v>1</v>
      </c>
      <c r="H67" s="2">
        <v>2.7595733333333331E-3</v>
      </c>
      <c r="I67" s="2">
        <v>1.0442980900000001</v>
      </c>
      <c r="J67" s="7">
        <f t="shared" si="0"/>
        <v>0.69482049841485938</v>
      </c>
      <c r="K67" s="7">
        <f t="shared" si="1"/>
        <v>0.43693607457117861</v>
      </c>
      <c r="L67" s="7">
        <f t="shared" si="2"/>
        <v>0.47162425203634439</v>
      </c>
      <c r="M67" s="7">
        <f t="shared" si="3"/>
        <v>0.5274233056667853</v>
      </c>
      <c r="N67" s="7">
        <f t="shared" si="4"/>
        <v>0.37038485577725827</v>
      </c>
      <c r="O67" s="7">
        <f t="shared" si="5"/>
        <v>0.46295220767005291</v>
      </c>
      <c r="P67" s="7">
        <f t="shared" si="6"/>
        <v>0.44890408072202181</v>
      </c>
      <c r="Q67" s="7">
        <f t="shared" si="7"/>
        <v>0.49518775666841913</v>
      </c>
      <c r="R67" s="7">
        <f t="shared" si="8"/>
        <v>0.41666853172365559</v>
      </c>
      <c r="S67" s="7">
        <f t="shared" si="9"/>
        <v>0.45592814419603733</v>
      </c>
      <c r="T67" s="7">
        <f t="shared" si="10"/>
        <v>0.4327863062228387</v>
      </c>
      <c r="U67" s="7">
        <f t="shared" si="11"/>
        <v>0.47204591869522045</v>
      </c>
      <c r="V67" s="7">
        <f t="shared" si="12"/>
        <v>0.4175118650414078</v>
      </c>
    </row>
    <row r="68" spans="1:22" ht="15" customHeight="1" x14ac:dyDescent="0.2">
      <c r="A68" s="1" t="s">
        <v>181</v>
      </c>
      <c r="B68" s="1" t="s">
        <v>142</v>
      </c>
      <c r="C68" s="1" t="s">
        <v>7</v>
      </c>
      <c r="D68" s="1" t="s">
        <v>48</v>
      </c>
      <c r="E68" s="2">
        <v>154</v>
      </c>
      <c r="F68" s="2">
        <v>9.8336823333333323E-2</v>
      </c>
      <c r="G68" s="2">
        <v>1</v>
      </c>
      <c r="H68" s="2">
        <v>2.7595733333333331E-3</v>
      </c>
      <c r="I68" s="2">
        <v>1.0442980900000001</v>
      </c>
      <c r="J68" s="7">
        <f t="shared" ref="J68:J131" si="13" xml:space="preserve"> 0.5*0.0041322314049587*E68 + 0.5*7.502390262*F68</f>
        <v>0.68706243106782705</v>
      </c>
      <c r="K68" s="7">
        <f t="shared" ref="K68:K131" si="14" xml:space="preserve"> 1*158.3346488*H68</f>
        <v>0.43693607457117861</v>
      </c>
      <c r="L68" s="7">
        <f t="shared" ref="L68:L131" si="15">1*0.45161841868*I68</f>
        <v>0.47162425203634439</v>
      </c>
      <c r="M68" s="7">
        <f t="shared" ref="M68:M131" si="16">0.25*0.5*0.004132231*E68 + 0.25*0.5*7.502390262*F68 + 0.75*0.45161841868*I68</f>
        <v>0.52548378899876003</v>
      </c>
      <c r="N68" s="7">
        <f t="shared" ref="N68:N131" si="17">0.25*0.066666667*G68 + 0.75*0.45161841868*I68</f>
        <v>0.37038485577725827</v>
      </c>
      <c r="O68" s="7">
        <f t="shared" ref="O68:O131" si="18">0.25*158.3346488*H68 + 0.75*0.45161841868*I68</f>
        <v>0.46295220767005291</v>
      </c>
      <c r="P68" s="7">
        <f t="shared" ref="P68:P131" si="19">0.125*0.5*0.004132231*E68 + 0.125*0.5*7.502390262*F68 + 0.125*0.066666667*G68 + 0.75*0.45161841868*I68</f>
        <v>0.44793432238800918</v>
      </c>
      <c r="Q68" s="7">
        <f t="shared" ref="Q68:Q131" si="20">0.125*0.5*0.004132231*E68 + 0.125*0.5*7.502390262*F68 + 0.125*158.3346488*H68 + 0.75*0.45161841868*I68</f>
        <v>0.49421799833440649</v>
      </c>
      <c r="R68" s="7">
        <f t="shared" ref="R68:R131" si="21">0.125*0.066666667*G68 + 0.125*158.3346488*H68 + 0.75*0.45161841868*I68</f>
        <v>0.41666853172365559</v>
      </c>
      <c r="S68" s="7">
        <f t="shared" ref="S68:S131" si="22">0.0625*0.5*0.004132231*E68 + 0.0625*0.5*7.502390262*F68 + 0.0625*0.066666667*G68 + 0.125*158.3346488*H68 + 0.75*0.45161841868*I68</f>
        <v>0.45544326502903104</v>
      </c>
      <c r="T68" s="7">
        <f t="shared" ref="T68:T131" si="23">0.0625*0.5*0.004132231*E68 + 0.0625*0.5*7.502390262*F68 + 0.125*0.066666667*G68 + 0.0625*158.3346488 *H68 + 0.75*0.45161841868*I68</f>
        <v>0.43230142705583241</v>
      </c>
      <c r="U68" s="7">
        <f t="shared" ref="U68:U131" si="24">0.125*0.5*0.004132231*E68 + 0.125*0.5*7.502390262*F68 + 0.0625*0.066666667*G68 + 0.0625*158.3346488*H68 + 0.75*0.45161841868*I68</f>
        <v>0.47107616036120781</v>
      </c>
      <c r="V68" s="7">
        <f t="shared" ref="V68:V131" si="25">0.25*0.5*0.004132231*E68 + 0.25*0.5*7.502390262*F68 + 0.25*0.066666667*G68 + 0.25*158.3346488*H68 + 0.25*0.45161841868*I68</f>
        <v>0.41557234837338253</v>
      </c>
    </row>
    <row r="69" spans="1:22" ht="15" customHeight="1" x14ac:dyDescent="0.2">
      <c r="A69" s="1" t="s">
        <v>181</v>
      </c>
      <c r="B69" s="1" t="s">
        <v>176</v>
      </c>
      <c r="C69" s="1" t="s">
        <v>35</v>
      </c>
      <c r="D69" s="1" t="s">
        <v>36</v>
      </c>
      <c r="E69" s="2">
        <v>31.666666666666668</v>
      </c>
      <c r="F69" s="2">
        <v>6.7443033333333341E-3</v>
      </c>
      <c r="G69" s="2">
        <v>0</v>
      </c>
      <c r="H69" s="2">
        <v>7.3061333333333334E-4</v>
      </c>
      <c r="I69" s="2">
        <v>1.5495888180000001</v>
      </c>
      <c r="J69" s="7">
        <f t="shared" si="13"/>
        <v>9.0726195071166499E-2</v>
      </c>
      <c r="K69" s="7">
        <f t="shared" si="14"/>
        <v>0.11568140554193067</v>
      </c>
      <c r="L69" s="7">
        <f t="shared" si="15"/>
        <v>0.69982285158937041</v>
      </c>
      <c r="M69" s="7">
        <f t="shared" si="16"/>
        <v>0.5475486858568579</v>
      </c>
      <c r="N69" s="7">
        <f t="shared" si="17"/>
        <v>0.52486713869202783</v>
      </c>
      <c r="O69" s="7">
        <f t="shared" si="18"/>
        <v>0.55378749007751049</v>
      </c>
      <c r="P69" s="7">
        <f t="shared" si="19"/>
        <v>0.53620791227444287</v>
      </c>
      <c r="Q69" s="7">
        <f t="shared" si="20"/>
        <v>0.55066808796718425</v>
      </c>
      <c r="R69" s="7">
        <f t="shared" si="21"/>
        <v>0.53932731438476922</v>
      </c>
      <c r="S69" s="7">
        <f t="shared" si="22"/>
        <v>0.54499770117597668</v>
      </c>
      <c r="T69" s="7">
        <f t="shared" si="23"/>
        <v>0.53776761332960599</v>
      </c>
      <c r="U69" s="7">
        <f t="shared" si="24"/>
        <v>0.54343800012081356</v>
      </c>
      <c r="V69" s="7">
        <f t="shared" si="25"/>
        <v>0.22655761144765538</v>
      </c>
    </row>
    <row r="70" spans="1:22" ht="15" customHeight="1" x14ac:dyDescent="0.2">
      <c r="A70" s="1" t="s">
        <v>181</v>
      </c>
      <c r="B70" s="1" t="s">
        <v>34</v>
      </c>
      <c r="C70" s="1" t="s">
        <v>7</v>
      </c>
      <c r="D70" s="1" t="s">
        <v>37</v>
      </c>
      <c r="E70" s="2">
        <v>152.66666666666666</v>
      </c>
      <c r="F70" s="2">
        <v>9.5592089999999977E-2</v>
      </c>
      <c r="G70" s="2">
        <v>1</v>
      </c>
      <c r="H70" s="2">
        <v>2.7595733333333331E-3</v>
      </c>
      <c r="I70" s="2">
        <v>1.0442980900000001</v>
      </c>
      <c r="J70" s="7">
        <f t="shared" si="13"/>
        <v>0.67401157981529436</v>
      </c>
      <c r="K70" s="7">
        <f t="shared" si="14"/>
        <v>0.43693607457117861</v>
      </c>
      <c r="L70" s="7">
        <f t="shared" si="15"/>
        <v>0.47162425203634439</v>
      </c>
      <c r="M70" s="7">
        <f t="shared" si="16"/>
        <v>0.52222107625312009</v>
      </c>
      <c r="N70" s="7">
        <f t="shared" si="17"/>
        <v>0.37038485577725827</v>
      </c>
      <c r="O70" s="7">
        <f t="shared" si="18"/>
        <v>0.46295220767005291</v>
      </c>
      <c r="P70" s="7">
        <f t="shared" si="19"/>
        <v>0.44630296601518915</v>
      </c>
      <c r="Q70" s="7">
        <f t="shared" si="20"/>
        <v>0.49258664196158647</v>
      </c>
      <c r="R70" s="7">
        <f t="shared" si="21"/>
        <v>0.41666853172365559</v>
      </c>
      <c r="S70" s="7">
        <f t="shared" si="22"/>
        <v>0.45462758684262106</v>
      </c>
      <c r="T70" s="7">
        <f t="shared" si="23"/>
        <v>0.43148574886942237</v>
      </c>
      <c r="U70" s="7">
        <f t="shared" si="24"/>
        <v>0.46944480398838784</v>
      </c>
      <c r="V70" s="7">
        <f t="shared" si="25"/>
        <v>0.41230963562774248</v>
      </c>
    </row>
    <row r="71" spans="1:22" ht="15" customHeight="1" x14ac:dyDescent="0.2">
      <c r="A71" s="1" t="s">
        <v>181</v>
      </c>
      <c r="B71" s="1" t="s">
        <v>34</v>
      </c>
      <c r="C71" s="1" t="s">
        <v>7</v>
      </c>
      <c r="D71" s="1" t="s">
        <v>15</v>
      </c>
      <c r="E71" s="2">
        <v>151.66666666666666</v>
      </c>
      <c r="F71" s="2">
        <v>9.548944999999999E-2</v>
      </c>
      <c r="G71" s="2">
        <v>1</v>
      </c>
      <c r="H71" s="2">
        <v>2.7595733333333331E-3</v>
      </c>
      <c r="I71" s="2">
        <v>1.0442980900000001</v>
      </c>
      <c r="J71" s="7">
        <f t="shared" si="13"/>
        <v>0.67156044144456928</v>
      </c>
      <c r="K71" s="7">
        <f t="shared" si="14"/>
        <v>0.43693607457117861</v>
      </c>
      <c r="L71" s="7">
        <f t="shared" si="15"/>
        <v>0.47162425203634439</v>
      </c>
      <c r="M71" s="7">
        <f t="shared" si="16"/>
        <v>0.5216082917110586</v>
      </c>
      <c r="N71" s="7">
        <f t="shared" si="17"/>
        <v>0.37038485577725827</v>
      </c>
      <c r="O71" s="7">
        <f t="shared" si="18"/>
        <v>0.46295220767005291</v>
      </c>
      <c r="P71" s="7">
        <f t="shared" si="19"/>
        <v>0.44599657374415841</v>
      </c>
      <c r="Q71" s="7">
        <f t="shared" si="20"/>
        <v>0.49228024969055573</v>
      </c>
      <c r="R71" s="7">
        <f t="shared" si="21"/>
        <v>0.41666853172365559</v>
      </c>
      <c r="S71" s="7">
        <f t="shared" si="22"/>
        <v>0.45447439070710566</v>
      </c>
      <c r="T71" s="7">
        <f t="shared" si="23"/>
        <v>0.43133255273390703</v>
      </c>
      <c r="U71" s="7">
        <f t="shared" si="24"/>
        <v>0.4691384117173571</v>
      </c>
      <c r="V71" s="7">
        <f t="shared" si="25"/>
        <v>0.4116968510856811</v>
      </c>
    </row>
    <row r="72" spans="1:22" ht="15" customHeight="1" x14ac:dyDescent="0.2">
      <c r="A72" s="1" t="s">
        <v>181</v>
      </c>
      <c r="B72" s="1" t="s">
        <v>34</v>
      </c>
      <c r="C72" s="1" t="s">
        <v>7</v>
      </c>
      <c r="D72" s="1" t="s">
        <v>27</v>
      </c>
      <c r="E72" s="2">
        <v>188</v>
      </c>
      <c r="F72" s="2">
        <v>0.12487111999999999</v>
      </c>
      <c r="G72" s="2">
        <v>2</v>
      </c>
      <c r="H72" s="2">
        <v>4.9427333333333335E-3</v>
      </c>
      <c r="I72" s="2">
        <v>1.0442980900000001</v>
      </c>
      <c r="J72" s="7">
        <f t="shared" si="13"/>
        <v>0.8568456894126345</v>
      </c>
      <c r="K72" s="7">
        <f t="shared" si="14"/>
        <v>0.78260594644538672</v>
      </c>
      <c r="L72" s="7">
        <f t="shared" si="15"/>
        <v>0.47162425203634439</v>
      </c>
      <c r="M72" s="7">
        <f t="shared" si="16"/>
        <v>0.56792960186388741</v>
      </c>
      <c r="N72" s="7">
        <f t="shared" si="17"/>
        <v>0.38705152252725827</v>
      </c>
      <c r="O72" s="7">
        <f t="shared" si="18"/>
        <v>0.54936967563860495</v>
      </c>
      <c r="P72" s="7">
        <f t="shared" si="19"/>
        <v>0.47749056219557284</v>
      </c>
      <c r="Q72" s="7">
        <f t="shared" si="20"/>
        <v>0.55864963875124618</v>
      </c>
      <c r="R72" s="7">
        <f t="shared" si="21"/>
        <v>0.46821059908293161</v>
      </c>
      <c r="S72" s="7">
        <f t="shared" si="22"/>
        <v>0.5134301189170889</v>
      </c>
      <c r="T72" s="7">
        <f t="shared" si="23"/>
        <v>0.47285058063925223</v>
      </c>
      <c r="U72" s="7">
        <f t="shared" si="24"/>
        <v>0.51807010047340951</v>
      </c>
      <c r="V72" s="7">
        <f t="shared" si="25"/>
        <v>0.56110229595706196</v>
      </c>
    </row>
    <row r="73" spans="1:22" ht="15" customHeight="1" x14ac:dyDescent="0.2">
      <c r="A73" s="1" t="s">
        <v>191</v>
      </c>
      <c r="B73" s="1" t="s">
        <v>192</v>
      </c>
      <c r="C73" s="1" t="s">
        <v>9</v>
      </c>
      <c r="D73" s="1" t="s">
        <v>53</v>
      </c>
      <c r="E73" s="2">
        <v>32</v>
      </c>
      <c r="F73" s="2">
        <v>2.092252E-2</v>
      </c>
      <c r="G73" s="2">
        <v>1</v>
      </c>
      <c r="H73" s="2">
        <v>3.2809099999999997E-3</v>
      </c>
      <c r="I73" s="2">
        <v>0</v>
      </c>
      <c r="J73" s="7">
        <f t="shared" si="13"/>
        <v>0.14460015763158932</v>
      </c>
      <c r="K73" s="7">
        <f t="shared" si="14"/>
        <v>0.519481732594408</v>
      </c>
      <c r="L73" s="7">
        <f t="shared" si="15"/>
        <v>0</v>
      </c>
      <c r="M73" s="7">
        <f t="shared" si="16"/>
        <v>3.6150037788062528E-2</v>
      </c>
      <c r="N73" s="7">
        <f t="shared" si="17"/>
        <v>1.666666675E-2</v>
      </c>
      <c r="O73" s="7">
        <f t="shared" si="18"/>
        <v>0.129870433148602</v>
      </c>
      <c r="P73" s="7">
        <f t="shared" si="19"/>
        <v>2.6408352269031266E-2</v>
      </c>
      <c r="Q73" s="7">
        <f t="shared" si="20"/>
        <v>8.3010235468332264E-2</v>
      </c>
      <c r="R73" s="7">
        <f t="shared" si="21"/>
        <v>7.3268549949301001E-2</v>
      </c>
      <c r="S73" s="7">
        <f t="shared" si="22"/>
        <v>7.8139392708816632E-2</v>
      </c>
      <c r="T73" s="7">
        <f t="shared" si="23"/>
        <v>4.9838451109166133E-2</v>
      </c>
      <c r="U73" s="7">
        <f t="shared" si="24"/>
        <v>5.4709293868681765E-2</v>
      </c>
      <c r="V73" s="7">
        <f t="shared" si="25"/>
        <v>0.18268713768666453</v>
      </c>
    </row>
    <row r="74" spans="1:22" ht="15" customHeight="1" x14ac:dyDescent="0.2">
      <c r="A74" s="1" t="s">
        <v>191</v>
      </c>
      <c r="B74" s="1" t="s">
        <v>192</v>
      </c>
      <c r="C74" s="1" t="s">
        <v>9</v>
      </c>
      <c r="D74" s="1" t="s">
        <v>54</v>
      </c>
      <c r="E74" s="2">
        <v>23.666666666666668</v>
      </c>
      <c r="F74" s="2">
        <v>1.2500010000000001E-2</v>
      </c>
      <c r="G74" s="2">
        <v>1</v>
      </c>
      <c r="H74" s="2">
        <v>3.2809099999999997E-3</v>
      </c>
      <c r="I74" s="2">
        <v>0</v>
      </c>
      <c r="J74" s="7">
        <f t="shared" si="13"/>
        <v>9.5788048274795937E-2</v>
      </c>
      <c r="K74" s="7">
        <f t="shared" si="14"/>
        <v>0.519481732594408</v>
      </c>
      <c r="L74" s="7">
        <f t="shared" si="15"/>
        <v>0</v>
      </c>
      <c r="M74" s="7">
        <f t="shared" si="16"/>
        <v>2.3947010870696162E-2</v>
      </c>
      <c r="N74" s="7">
        <f t="shared" si="17"/>
        <v>1.666666675E-2</v>
      </c>
      <c r="O74" s="7">
        <f t="shared" si="18"/>
        <v>0.129870433148602</v>
      </c>
      <c r="P74" s="7">
        <f t="shared" si="19"/>
        <v>2.0306838810348081E-2</v>
      </c>
      <c r="Q74" s="7">
        <f t="shared" si="20"/>
        <v>7.6908722009649086E-2</v>
      </c>
      <c r="R74" s="7">
        <f t="shared" si="21"/>
        <v>7.3268549949301001E-2</v>
      </c>
      <c r="S74" s="7">
        <f t="shared" si="22"/>
        <v>7.5088635979475044E-2</v>
      </c>
      <c r="T74" s="7">
        <f t="shared" si="23"/>
        <v>4.6787694379824538E-2</v>
      </c>
      <c r="U74" s="7">
        <f t="shared" si="24"/>
        <v>4.860778040999858E-2</v>
      </c>
      <c r="V74" s="7">
        <f t="shared" si="25"/>
        <v>0.17048411076929815</v>
      </c>
    </row>
    <row r="75" spans="1:22" ht="15" customHeight="1" x14ac:dyDescent="0.2">
      <c r="A75" s="1" t="s">
        <v>191</v>
      </c>
      <c r="B75" s="1" t="s">
        <v>192</v>
      </c>
      <c r="C75" s="1" t="s">
        <v>9</v>
      </c>
      <c r="D75" s="1" t="s">
        <v>55</v>
      </c>
      <c r="E75" s="2">
        <v>23</v>
      </c>
      <c r="F75" s="2">
        <v>2.3887143333333333E-2</v>
      </c>
      <c r="G75" s="2">
        <v>1</v>
      </c>
      <c r="H75" s="2">
        <v>3.2809099999999997E-3</v>
      </c>
      <c r="I75" s="2">
        <v>0</v>
      </c>
      <c r="J75" s="7">
        <f t="shared" si="13"/>
        <v>0.13712599692252414</v>
      </c>
      <c r="K75" s="7">
        <f t="shared" si="14"/>
        <v>0.519481732594408</v>
      </c>
      <c r="L75" s="7">
        <f t="shared" si="15"/>
        <v>0</v>
      </c>
      <c r="M75" s="7">
        <f t="shared" si="16"/>
        <v>3.4281498066374774E-2</v>
      </c>
      <c r="N75" s="7">
        <f t="shared" si="17"/>
        <v>1.666666675E-2</v>
      </c>
      <c r="O75" s="7">
        <f t="shared" si="18"/>
        <v>0.129870433148602</v>
      </c>
      <c r="P75" s="7">
        <f t="shared" si="19"/>
        <v>2.5474082408187389E-2</v>
      </c>
      <c r="Q75" s="7">
        <f t="shared" si="20"/>
        <v>8.2075965607488394E-2</v>
      </c>
      <c r="R75" s="7">
        <f t="shared" si="21"/>
        <v>7.3268549949301001E-2</v>
      </c>
      <c r="S75" s="7">
        <f t="shared" si="22"/>
        <v>7.767225777839469E-2</v>
      </c>
      <c r="T75" s="7">
        <f t="shared" si="23"/>
        <v>4.9371316178744191E-2</v>
      </c>
      <c r="U75" s="7">
        <f t="shared" si="24"/>
        <v>5.3775024007837888E-2</v>
      </c>
      <c r="V75" s="7">
        <f t="shared" si="25"/>
        <v>0.18081859796497679</v>
      </c>
    </row>
    <row r="76" spans="1:22" ht="15" customHeight="1" x14ac:dyDescent="0.2">
      <c r="A76" s="1" t="s">
        <v>181</v>
      </c>
      <c r="B76" s="1" t="s">
        <v>192</v>
      </c>
      <c r="C76" s="1" t="s">
        <v>56</v>
      </c>
      <c r="D76" s="1" t="s">
        <v>57</v>
      </c>
      <c r="E76" s="2">
        <v>23</v>
      </c>
      <c r="F76" s="2">
        <v>1.1816979999999999E-2</v>
      </c>
      <c r="G76" s="2">
        <v>2</v>
      </c>
      <c r="H76" s="2">
        <v>1.552566666666667E-3</v>
      </c>
      <c r="I76" s="2">
        <v>0</v>
      </c>
      <c r="J76" s="7">
        <f t="shared" si="13"/>
        <v>9.1848458996149435E-2</v>
      </c>
      <c r="K76" s="7">
        <f t="shared" si="14"/>
        <v>0.24582509790525336</v>
      </c>
      <c r="L76" s="7">
        <f t="shared" si="15"/>
        <v>0</v>
      </c>
      <c r="M76" s="7">
        <f t="shared" si="16"/>
        <v>2.2962113584781094E-2</v>
      </c>
      <c r="N76" s="7">
        <f t="shared" si="17"/>
        <v>3.3333333499999999E-2</v>
      </c>
      <c r="O76" s="7">
        <f t="shared" si="18"/>
        <v>6.1456274476313341E-2</v>
      </c>
      <c r="P76" s="7">
        <f t="shared" si="19"/>
        <v>2.8147723542390549E-2</v>
      </c>
      <c r="Q76" s="7">
        <f t="shared" si="20"/>
        <v>4.2209194030547216E-2</v>
      </c>
      <c r="R76" s="7">
        <f t="shared" si="21"/>
        <v>4.7394803988156667E-2</v>
      </c>
      <c r="S76" s="7">
        <f t="shared" si="22"/>
        <v>4.4801999009351945E-2</v>
      </c>
      <c r="T76" s="7">
        <f t="shared" si="23"/>
        <v>3.7771263765273608E-2</v>
      </c>
      <c r="U76" s="7">
        <f t="shared" si="24"/>
        <v>3.5178458786468886E-2</v>
      </c>
      <c r="V76" s="7">
        <f t="shared" si="25"/>
        <v>0.11775172156109444</v>
      </c>
    </row>
    <row r="77" spans="1:22" ht="15" customHeight="1" x14ac:dyDescent="0.2">
      <c r="A77" s="1" t="s">
        <v>181</v>
      </c>
      <c r="B77" s="1" t="s">
        <v>15</v>
      </c>
      <c r="C77" s="1" t="s">
        <v>7</v>
      </c>
      <c r="D77" s="1" t="s">
        <v>12</v>
      </c>
      <c r="E77" s="2">
        <v>214.66666666666666</v>
      </c>
      <c r="F77" s="2">
        <v>9.8168560000000002E-2</v>
      </c>
      <c r="G77" s="2">
        <v>1</v>
      </c>
      <c r="H77" s="2">
        <v>2.7595733333333331E-3</v>
      </c>
      <c r="I77" s="2">
        <v>1.0442980900000001</v>
      </c>
      <c r="J77" s="7">
        <f t="shared" si="13"/>
        <v>0.81177559508818187</v>
      </c>
      <c r="K77" s="7">
        <f t="shared" si="14"/>
        <v>0.43693607457117861</v>
      </c>
      <c r="L77" s="7">
        <f t="shared" si="15"/>
        <v>0.47162425203634439</v>
      </c>
      <c r="M77" s="7">
        <f t="shared" si="16"/>
        <v>0.55666207693291192</v>
      </c>
      <c r="N77" s="7">
        <f t="shared" si="17"/>
        <v>0.37038485577725827</v>
      </c>
      <c r="O77" s="7">
        <f t="shared" si="18"/>
        <v>0.46295220767005291</v>
      </c>
      <c r="P77" s="7">
        <f t="shared" si="19"/>
        <v>0.46352346635508512</v>
      </c>
      <c r="Q77" s="7">
        <f t="shared" si="20"/>
        <v>0.50980714230148239</v>
      </c>
      <c r="R77" s="7">
        <f t="shared" si="21"/>
        <v>0.41666853172365559</v>
      </c>
      <c r="S77" s="7">
        <f t="shared" si="22"/>
        <v>0.46323783701256904</v>
      </c>
      <c r="T77" s="7">
        <f t="shared" si="23"/>
        <v>0.44009599903937036</v>
      </c>
      <c r="U77" s="7">
        <f t="shared" si="24"/>
        <v>0.48666530432828375</v>
      </c>
      <c r="V77" s="7">
        <f t="shared" si="25"/>
        <v>0.44675063630753442</v>
      </c>
    </row>
    <row r="78" spans="1:22" ht="15" customHeight="1" x14ac:dyDescent="0.2">
      <c r="A78" s="1" t="s">
        <v>181</v>
      </c>
      <c r="B78" s="1" t="s">
        <v>35</v>
      </c>
      <c r="C78" s="1" t="s">
        <v>7</v>
      </c>
      <c r="D78" s="1" t="s">
        <v>41</v>
      </c>
      <c r="E78" s="2">
        <v>177</v>
      </c>
      <c r="F78" s="2">
        <v>0.10502874666666666</v>
      </c>
      <c r="G78" s="2">
        <v>2</v>
      </c>
      <c r="H78" s="2">
        <v>4.2103399999999999E-3</v>
      </c>
      <c r="I78" s="2">
        <v>1.3922792060000002</v>
      </c>
      <c r="J78" s="7">
        <f t="shared" si="13"/>
        <v>0.75968580244987738</v>
      </c>
      <c r="K78" s="7">
        <f t="shared" si="14"/>
        <v>0.66664270522859193</v>
      </c>
      <c r="L78" s="7">
        <f t="shared" si="15"/>
        <v>0.62877893337476609</v>
      </c>
      <c r="M78" s="7">
        <f t="shared" si="16"/>
        <v>0.66150564168383263</v>
      </c>
      <c r="N78" s="7">
        <f t="shared" si="17"/>
        <v>0.50491753353107449</v>
      </c>
      <c r="O78" s="7">
        <f t="shared" si="18"/>
        <v>0.63824487633822247</v>
      </c>
      <c r="P78" s="7">
        <f t="shared" si="19"/>
        <v>0.58321158760745362</v>
      </c>
      <c r="Q78" s="7">
        <f t="shared" si="20"/>
        <v>0.64987525901102761</v>
      </c>
      <c r="R78" s="7">
        <f t="shared" si="21"/>
        <v>0.57158120493464848</v>
      </c>
      <c r="S78" s="7">
        <f t="shared" si="22"/>
        <v>0.61072823197283799</v>
      </c>
      <c r="T78" s="7">
        <f t="shared" si="23"/>
        <v>0.5773963962710511</v>
      </c>
      <c r="U78" s="7">
        <f t="shared" si="24"/>
        <v>0.61654342330924061</v>
      </c>
      <c r="V78" s="7">
        <f t="shared" si="25"/>
        <v>0.54711018480359763</v>
      </c>
    </row>
    <row r="79" spans="1:22" ht="15" customHeight="1" x14ac:dyDescent="0.2">
      <c r="A79" s="1" t="s">
        <v>181</v>
      </c>
      <c r="B79" s="1" t="s">
        <v>35</v>
      </c>
      <c r="C79" s="1" t="s">
        <v>7</v>
      </c>
      <c r="D79" s="1" t="s">
        <v>42</v>
      </c>
      <c r="E79" s="2">
        <v>163.33333333333334</v>
      </c>
      <c r="F79" s="2">
        <v>9.9515943333333343E-2</v>
      </c>
      <c r="G79" s="2">
        <v>1</v>
      </c>
      <c r="H79" s="2">
        <v>2.7595733333333331E-3</v>
      </c>
      <c r="I79" s="2">
        <v>1.3922792060000002</v>
      </c>
      <c r="J79" s="7">
        <f t="shared" si="13"/>
        <v>0.71076928682716578</v>
      </c>
      <c r="K79" s="7">
        <f t="shared" si="14"/>
        <v>0.43693607457117861</v>
      </c>
      <c r="L79" s="7">
        <f t="shared" si="15"/>
        <v>0.62877893337476609</v>
      </c>
      <c r="M79" s="7">
        <f t="shared" si="16"/>
        <v>0.64927651346995918</v>
      </c>
      <c r="N79" s="7">
        <f t="shared" si="17"/>
        <v>0.48825086678107454</v>
      </c>
      <c r="O79" s="7">
        <f t="shared" si="18"/>
        <v>0.58081821867386918</v>
      </c>
      <c r="P79" s="7">
        <f t="shared" si="19"/>
        <v>0.56876369012551686</v>
      </c>
      <c r="Q79" s="7">
        <f t="shared" si="20"/>
        <v>0.61504736607191424</v>
      </c>
      <c r="R79" s="7">
        <f t="shared" si="21"/>
        <v>0.53453454272747192</v>
      </c>
      <c r="S79" s="7">
        <f t="shared" si="22"/>
        <v>0.57479095439969297</v>
      </c>
      <c r="T79" s="7">
        <f t="shared" si="23"/>
        <v>0.55164911642649439</v>
      </c>
      <c r="U79" s="7">
        <f t="shared" si="24"/>
        <v>0.59190552809871555</v>
      </c>
      <c r="V79" s="7">
        <f t="shared" si="25"/>
        <v>0.46078773217537083</v>
      </c>
    </row>
    <row r="80" spans="1:22" ht="15" customHeight="1" x14ac:dyDescent="0.2">
      <c r="A80" s="1" t="s">
        <v>181</v>
      </c>
      <c r="B80" s="1" t="s">
        <v>35</v>
      </c>
      <c r="C80" s="1" t="s">
        <v>7</v>
      </c>
      <c r="D80" s="1" t="s">
        <v>38</v>
      </c>
      <c r="E80" s="2">
        <v>159.66666666666666</v>
      </c>
      <c r="F80" s="2">
        <v>9.9653106666666658E-2</v>
      </c>
      <c r="G80" s="2">
        <v>1</v>
      </c>
      <c r="H80" s="2">
        <v>2.7595733333333331E-3</v>
      </c>
      <c r="I80" s="2">
        <v>1.3922792060000002</v>
      </c>
      <c r="J80" s="7">
        <f t="shared" si="13"/>
        <v>0.70370805567955985</v>
      </c>
      <c r="K80" s="7">
        <f t="shared" si="14"/>
        <v>0.43693607457117861</v>
      </c>
      <c r="L80" s="7">
        <f t="shared" si="15"/>
        <v>0.62877893337476609</v>
      </c>
      <c r="M80" s="7">
        <f t="shared" si="16"/>
        <v>0.64751120586866384</v>
      </c>
      <c r="N80" s="7">
        <f t="shared" si="17"/>
        <v>0.48825086678107454</v>
      </c>
      <c r="O80" s="7">
        <f t="shared" si="18"/>
        <v>0.58081821867386918</v>
      </c>
      <c r="P80" s="7">
        <f t="shared" si="19"/>
        <v>0.56788103632486919</v>
      </c>
      <c r="Q80" s="7">
        <f t="shared" si="20"/>
        <v>0.61416471227126646</v>
      </c>
      <c r="R80" s="7">
        <f t="shared" si="21"/>
        <v>0.53453454272747192</v>
      </c>
      <c r="S80" s="7">
        <f t="shared" si="22"/>
        <v>0.57434962749936913</v>
      </c>
      <c r="T80" s="7">
        <f t="shared" si="23"/>
        <v>0.55120778952617056</v>
      </c>
      <c r="U80" s="7">
        <f t="shared" si="24"/>
        <v>0.59102287429806788</v>
      </c>
      <c r="V80" s="7">
        <f t="shared" si="25"/>
        <v>0.45902242457407538</v>
      </c>
    </row>
    <row r="81" spans="1:22" ht="15" customHeight="1" x14ac:dyDescent="0.2">
      <c r="A81" s="1" t="s">
        <v>181</v>
      </c>
      <c r="B81" s="1" t="s">
        <v>35</v>
      </c>
      <c r="C81" s="1" t="s">
        <v>7</v>
      </c>
      <c r="D81" s="1" t="s">
        <v>58</v>
      </c>
      <c r="E81" s="2">
        <v>158.66666666666666</v>
      </c>
      <c r="F81" s="2">
        <v>9.8948806666666667E-2</v>
      </c>
      <c r="G81" s="2">
        <v>1</v>
      </c>
      <c r="H81" s="2">
        <v>2.7595733333333331E-3</v>
      </c>
      <c r="I81" s="2">
        <v>1.3922792060000002</v>
      </c>
      <c r="J81" s="7">
        <f t="shared" si="13"/>
        <v>0.69899997324631724</v>
      </c>
      <c r="K81" s="7">
        <f t="shared" si="14"/>
        <v>0.43693607457117861</v>
      </c>
      <c r="L81" s="7">
        <f t="shared" si="15"/>
        <v>0.62877893337476609</v>
      </c>
      <c r="M81" s="7">
        <f t="shared" si="16"/>
        <v>0.64633418531097298</v>
      </c>
      <c r="N81" s="7">
        <f t="shared" si="17"/>
        <v>0.48825086678107454</v>
      </c>
      <c r="O81" s="7">
        <f t="shared" si="18"/>
        <v>0.58081821867386918</v>
      </c>
      <c r="P81" s="7">
        <f t="shared" si="19"/>
        <v>0.56729252604602376</v>
      </c>
      <c r="Q81" s="7">
        <f t="shared" si="20"/>
        <v>0.61357620199242113</v>
      </c>
      <c r="R81" s="7">
        <f t="shared" si="21"/>
        <v>0.53453454272747192</v>
      </c>
      <c r="S81" s="7">
        <f t="shared" si="22"/>
        <v>0.57405537235994641</v>
      </c>
      <c r="T81" s="7">
        <f t="shared" si="23"/>
        <v>0.55091353438674784</v>
      </c>
      <c r="U81" s="7">
        <f t="shared" si="24"/>
        <v>0.59043436401922245</v>
      </c>
      <c r="V81" s="7">
        <f t="shared" si="25"/>
        <v>0.45784540401638463</v>
      </c>
    </row>
    <row r="82" spans="1:22" ht="15" customHeight="1" x14ac:dyDescent="0.2">
      <c r="A82" s="1" t="s">
        <v>181</v>
      </c>
      <c r="B82" s="1" t="s">
        <v>35</v>
      </c>
      <c r="C82" s="1" t="s">
        <v>59</v>
      </c>
      <c r="D82" s="1" t="s">
        <v>41</v>
      </c>
      <c r="E82" s="2">
        <v>45.333333333333336</v>
      </c>
      <c r="F82" s="2">
        <v>1.3577943333333333E-2</v>
      </c>
      <c r="G82" s="2">
        <v>1</v>
      </c>
      <c r="H82" s="2">
        <v>1.4507666666666666E-3</v>
      </c>
      <c r="I82" s="2">
        <v>0.34798111599999998</v>
      </c>
      <c r="J82" s="7">
        <f t="shared" si="13"/>
        <v>0.14459742676672444</v>
      </c>
      <c r="K82" s="7">
        <f t="shared" si="14"/>
        <v>0.22970663065741331</v>
      </c>
      <c r="L82" s="7">
        <f t="shared" si="15"/>
        <v>0.15715468133842164</v>
      </c>
      <c r="M82" s="7">
        <f t="shared" si="16"/>
        <v>0.15401536540073138</v>
      </c>
      <c r="N82" s="7">
        <f t="shared" si="17"/>
        <v>0.13453267775381622</v>
      </c>
      <c r="O82" s="7">
        <f t="shared" si="18"/>
        <v>0.17529266866816956</v>
      </c>
      <c r="P82" s="7">
        <f t="shared" si="19"/>
        <v>0.14427402157727381</v>
      </c>
      <c r="Q82" s="7">
        <f t="shared" si="20"/>
        <v>0.16465401703445048</v>
      </c>
      <c r="R82" s="7">
        <f t="shared" si="21"/>
        <v>0.15491267321099289</v>
      </c>
      <c r="S82" s="7">
        <f t="shared" si="22"/>
        <v>0.15978334512272169</v>
      </c>
      <c r="T82" s="7">
        <f t="shared" si="23"/>
        <v>0.14959334739413335</v>
      </c>
      <c r="U82" s="7">
        <f t="shared" si="24"/>
        <v>0.15446401930586212</v>
      </c>
      <c r="V82" s="7">
        <f t="shared" si="25"/>
        <v>0.1495313491458739</v>
      </c>
    </row>
    <row r="83" spans="1:22" ht="15" customHeight="1" x14ac:dyDescent="0.2">
      <c r="A83" s="1" t="s">
        <v>181</v>
      </c>
      <c r="B83" s="1" t="s">
        <v>35</v>
      </c>
      <c r="C83" s="1" t="s">
        <v>59</v>
      </c>
      <c r="D83" s="1" t="s">
        <v>36</v>
      </c>
      <c r="E83" s="2">
        <v>33</v>
      </c>
      <c r="F83" s="2">
        <v>8.5670233333333349E-3</v>
      </c>
      <c r="G83" s="2">
        <v>0</v>
      </c>
      <c r="H83" s="2">
        <v>7.3061333333333334E-4</v>
      </c>
      <c r="I83" s="2">
        <v>0.9127548683333333</v>
      </c>
      <c r="J83" s="7">
        <f t="shared" si="13"/>
        <v>0.10031839439698195</v>
      </c>
      <c r="K83" s="7">
        <f t="shared" si="14"/>
        <v>0.11568140554193067</v>
      </c>
      <c r="L83" s="7">
        <f t="shared" si="15"/>
        <v>0.41221691027917162</v>
      </c>
      <c r="M83" s="7">
        <f t="shared" si="16"/>
        <v>0.33424227963816955</v>
      </c>
      <c r="N83" s="7">
        <f t="shared" si="17"/>
        <v>0.30916268270937869</v>
      </c>
      <c r="O83" s="7">
        <f t="shared" si="18"/>
        <v>0.33808303409486135</v>
      </c>
      <c r="P83" s="7">
        <f t="shared" si="19"/>
        <v>0.32170248117377409</v>
      </c>
      <c r="Q83" s="7">
        <f t="shared" si="20"/>
        <v>0.33616265686651547</v>
      </c>
      <c r="R83" s="7">
        <f t="shared" si="21"/>
        <v>0.32362285840212002</v>
      </c>
      <c r="S83" s="7">
        <f t="shared" si="22"/>
        <v>0.32989275763431775</v>
      </c>
      <c r="T83" s="7">
        <f t="shared" si="23"/>
        <v>0.32266266978794705</v>
      </c>
      <c r="U83" s="7">
        <f t="shared" si="24"/>
        <v>0.32893256902014478</v>
      </c>
      <c r="V83" s="7">
        <f t="shared" si="25"/>
        <v>0.15705417588406642</v>
      </c>
    </row>
    <row r="84" spans="1:22" ht="15" customHeight="1" x14ac:dyDescent="0.2">
      <c r="A84" s="1" t="s">
        <v>181</v>
      </c>
      <c r="B84" s="1" t="s">
        <v>35</v>
      </c>
      <c r="C84" s="1" t="s">
        <v>38</v>
      </c>
      <c r="D84" s="1" t="s">
        <v>36</v>
      </c>
      <c r="E84" s="2">
        <v>28.666666666666668</v>
      </c>
      <c r="F84" s="2">
        <v>7.1869333333333335E-3</v>
      </c>
      <c r="G84" s="2">
        <v>0</v>
      </c>
      <c r="H84" s="2">
        <v>7.3061333333333334E-4</v>
      </c>
      <c r="I84" s="2">
        <v>0.9127548683333333</v>
      </c>
      <c r="J84" s="7">
        <f t="shared" si="13"/>
        <v>8.6188239464562971E-2</v>
      </c>
      <c r="K84" s="7">
        <f t="shared" si="14"/>
        <v>0.11568140554193067</v>
      </c>
      <c r="L84" s="7">
        <f t="shared" si="15"/>
        <v>0.41221691027917162</v>
      </c>
      <c r="M84" s="7">
        <f t="shared" si="16"/>
        <v>0.33070974112441742</v>
      </c>
      <c r="N84" s="7">
        <f t="shared" si="17"/>
        <v>0.30916268270937869</v>
      </c>
      <c r="O84" s="7">
        <f t="shared" si="18"/>
        <v>0.33808303409486135</v>
      </c>
      <c r="P84" s="7">
        <f t="shared" si="19"/>
        <v>0.31993621191689803</v>
      </c>
      <c r="Q84" s="7">
        <f t="shared" si="20"/>
        <v>0.33439638760963941</v>
      </c>
      <c r="R84" s="7">
        <f t="shared" si="21"/>
        <v>0.32362285840212002</v>
      </c>
      <c r="S84" s="7">
        <f t="shared" si="22"/>
        <v>0.32900962300587971</v>
      </c>
      <c r="T84" s="7">
        <f t="shared" si="23"/>
        <v>0.32177953515950902</v>
      </c>
      <c r="U84" s="7">
        <f t="shared" si="24"/>
        <v>0.32716629976326872</v>
      </c>
      <c r="V84" s="7">
        <f t="shared" si="25"/>
        <v>0.15352163737031432</v>
      </c>
    </row>
    <row r="85" spans="1:22" ht="15" customHeight="1" x14ac:dyDescent="0.2">
      <c r="A85" s="1" t="s">
        <v>181</v>
      </c>
      <c r="B85" s="1" t="s">
        <v>35</v>
      </c>
      <c r="C85" s="1" t="s">
        <v>60</v>
      </c>
      <c r="D85" s="1" t="s">
        <v>36</v>
      </c>
      <c r="E85" s="2">
        <v>28</v>
      </c>
      <c r="F85" s="2">
        <v>6.7392433333333347E-3</v>
      </c>
      <c r="G85" s="2">
        <v>0</v>
      </c>
      <c r="H85" s="2">
        <v>7.3061333333333334E-4</v>
      </c>
      <c r="I85" s="2">
        <v>0.9127548683333333</v>
      </c>
      <c r="J85" s="7">
        <f t="shared" si="13"/>
        <v>8.3131456448046023E-2</v>
      </c>
      <c r="K85" s="7">
        <f t="shared" si="14"/>
        <v>0.11568140554193067</v>
      </c>
      <c r="L85" s="7">
        <f t="shared" si="15"/>
        <v>0.41221691027917162</v>
      </c>
      <c r="M85" s="7">
        <f t="shared" si="16"/>
        <v>0.32994554540403476</v>
      </c>
      <c r="N85" s="7">
        <f t="shared" si="17"/>
        <v>0.30916268270937869</v>
      </c>
      <c r="O85" s="7">
        <f t="shared" si="18"/>
        <v>0.33808303409486135</v>
      </c>
      <c r="P85" s="7">
        <f t="shared" si="19"/>
        <v>0.3195541140567067</v>
      </c>
      <c r="Q85" s="7">
        <f t="shared" si="20"/>
        <v>0.33401428974944802</v>
      </c>
      <c r="R85" s="7">
        <f t="shared" si="21"/>
        <v>0.32362285840212002</v>
      </c>
      <c r="S85" s="7">
        <f t="shared" si="22"/>
        <v>0.32881857407578402</v>
      </c>
      <c r="T85" s="7">
        <f t="shared" si="23"/>
        <v>0.32158848622941338</v>
      </c>
      <c r="U85" s="7">
        <f t="shared" si="24"/>
        <v>0.32678420190307739</v>
      </c>
      <c r="V85" s="7">
        <f t="shared" si="25"/>
        <v>0.15275744164993163</v>
      </c>
    </row>
    <row r="86" spans="1:22" ht="15" customHeight="1" x14ac:dyDescent="0.2">
      <c r="A86" s="1" t="s">
        <v>181</v>
      </c>
      <c r="B86" s="1" t="s">
        <v>35</v>
      </c>
      <c r="C86" s="1" t="s">
        <v>36</v>
      </c>
      <c r="D86" s="1" t="s">
        <v>61</v>
      </c>
      <c r="E86" s="2">
        <v>29.666666666666668</v>
      </c>
      <c r="F86" s="2">
        <v>6.4713500000000007E-3</v>
      </c>
      <c r="G86" s="2">
        <v>0</v>
      </c>
      <c r="H86" s="2">
        <v>7.3061333333333334E-4</v>
      </c>
      <c r="I86" s="2">
        <v>0.9127548683333333</v>
      </c>
      <c r="J86" s="7">
        <f t="shared" si="13"/>
        <v>8.5570062451217579E-2</v>
      </c>
      <c r="K86" s="7">
        <f t="shared" si="14"/>
        <v>0.11568140554193067</v>
      </c>
      <c r="L86" s="7">
        <f t="shared" si="15"/>
        <v>0.41221691027917162</v>
      </c>
      <c r="M86" s="7">
        <f t="shared" si="16"/>
        <v>0.33055519682046125</v>
      </c>
      <c r="N86" s="7">
        <f t="shared" si="17"/>
        <v>0.30916268270937869</v>
      </c>
      <c r="O86" s="7">
        <f t="shared" si="18"/>
        <v>0.33808303409486135</v>
      </c>
      <c r="P86" s="7">
        <f t="shared" si="19"/>
        <v>0.31985893976491997</v>
      </c>
      <c r="Q86" s="7">
        <f t="shared" si="20"/>
        <v>0.3343191154576613</v>
      </c>
      <c r="R86" s="7">
        <f t="shared" si="21"/>
        <v>0.32362285840212002</v>
      </c>
      <c r="S86" s="7">
        <f t="shared" si="22"/>
        <v>0.32897098692989069</v>
      </c>
      <c r="T86" s="7">
        <f t="shared" si="23"/>
        <v>0.32174089908351999</v>
      </c>
      <c r="U86" s="7">
        <f t="shared" si="24"/>
        <v>0.32708902761129061</v>
      </c>
      <c r="V86" s="7">
        <f t="shared" si="25"/>
        <v>0.15336709306635812</v>
      </c>
    </row>
    <row r="87" spans="1:22" ht="15" customHeight="1" x14ac:dyDescent="0.2">
      <c r="A87" s="1" t="s">
        <v>181</v>
      </c>
      <c r="B87" s="1" t="s">
        <v>35</v>
      </c>
      <c r="C87" s="1" t="s">
        <v>36</v>
      </c>
      <c r="D87" s="1" t="s">
        <v>62</v>
      </c>
      <c r="E87" s="2">
        <v>31</v>
      </c>
      <c r="F87" s="2">
        <v>6.6117500000000004E-3</v>
      </c>
      <c r="G87" s="2">
        <v>0</v>
      </c>
      <c r="H87" s="2">
        <v>7.3061333333333334E-4</v>
      </c>
      <c r="I87" s="2">
        <v>0.9127548683333333</v>
      </c>
      <c r="J87" s="7">
        <f t="shared" si="13"/>
        <v>8.8851551184249117E-2</v>
      </c>
      <c r="K87" s="7">
        <f t="shared" si="14"/>
        <v>0.11568140554193067</v>
      </c>
      <c r="L87" s="7">
        <f t="shared" si="15"/>
        <v>0.41221691027917162</v>
      </c>
      <c r="M87" s="7">
        <f t="shared" si="16"/>
        <v>0.33137556893622599</v>
      </c>
      <c r="N87" s="7">
        <f t="shared" si="17"/>
        <v>0.30916268270937869</v>
      </c>
      <c r="O87" s="7">
        <f t="shared" si="18"/>
        <v>0.33808303409486135</v>
      </c>
      <c r="P87" s="7">
        <f t="shared" si="19"/>
        <v>0.32026912582280237</v>
      </c>
      <c r="Q87" s="7">
        <f t="shared" si="20"/>
        <v>0.3347293015155437</v>
      </c>
      <c r="R87" s="7">
        <f t="shared" si="21"/>
        <v>0.32362285840212002</v>
      </c>
      <c r="S87" s="7">
        <f t="shared" si="22"/>
        <v>0.32917607995883186</v>
      </c>
      <c r="T87" s="7">
        <f t="shared" si="23"/>
        <v>0.32194599211246117</v>
      </c>
      <c r="U87" s="7">
        <f t="shared" si="24"/>
        <v>0.32749921366917301</v>
      </c>
      <c r="V87" s="7">
        <f t="shared" si="25"/>
        <v>0.1541874651821229</v>
      </c>
    </row>
    <row r="88" spans="1:22" ht="15" customHeight="1" x14ac:dyDescent="0.2">
      <c r="A88" s="1" t="s">
        <v>181</v>
      </c>
      <c r="B88" s="1" t="s">
        <v>128</v>
      </c>
      <c r="C88" s="1" t="s">
        <v>7</v>
      </c>
      <c r="D88" s="1" t="s">
        <v>41</v>
      </c>
      <c r="E88" s="2">
        <v>170</v>
      </c>
      <c r="F88" s="2">
        <v>0.10286607333333331</v>
      </c>
      <c r="G88" s="2">
        <v>3</v>
      </c>
      <c r="H88" s="2">
        <v>4.2103399999999999E-3</v>
      </c>
      <c r="I88" s="2">
        <v>1.0442980900000001</v>
      </c>
      <c r="J88" s="7">
        <f t="shared" si="13"/>
        <v>0.73711038285457842</v>
      </c>
      <c r="K88" s="7">
        <f t="shared" si="14"/>
        <v>0.66664270522859193</v>
      </c>
      <c r="L88" s="7">
        <f t="shared" si="15"/>
        <v>0.47162425203634439</v>
      </c>
      <c r="M88" s="7">
        <f t="shared" si="16"/>
        <v>0.53799577613553051</v>
      </c>
      <c r="N88" s="7">
        <f t="shared" si="17"/>
        <v>0.40371818927725828</v>
      </c>
      <c r="O88" s="7">
        <f t="shared" si="18"/>
        <v>0.52037886533440625</v>
      </c>
      <c r="P88" s="7">
        <f t="shared" si="19"/>
        <v>0.47085698270639437</v>
      </c>
      <c r="Q88" s="7">
        <f t="shared" si="20"/>
        <v>0.52918732073496833</v>
      </c>
      <c r="R88" s="7">
        <f t="shared" si="21"/>
        <v>0.46204852730583224</v>
      </c>
      <c r="S88" s="7">
        <f t="shared" si="22"/>
        <v>0.49561792402040028</v>
      </c>
      <c r="T88" s="7">
        <f t="shared" si="23"/>
        <v>0.46645275500611327</v>
      </c>
      <c r="U88" s="7">
        <f t="shared" si="24"/>
        <v>0.50002215172068132</v>
      </c>
      <c r="V88" s="7">
        <f t="shared" si="25"/>
        <v>0.51884432667450631</v>
      </c>
    </row>
    <row r="89" spans="1:22" ht="15" customHeight="1" x14ac:dyDescent="0.2">
      <c r="A89" s="1" t="s">
        <v>181</v>
      </c>
      <c r="B89" s="1" t="s">
        <v>128</v>
      </c>
      <c r="C89" s="1" t="s">
        <v>7</v>
      </c>
      <c r="D89" s="1" t="s">
        <v>42</v>
      </c>
      <c r="E89" s="2">
        <v>156.33333333333334</v>
      </c>
      <c r="F89" s="2">
        <v>9.7353269999999992E-2</v>
      </c>
      <c r="G89" s="2">
        <v>2</v>
      </c>
      <c r="H89" s="2">
        <v>2.7595733333333331E-3</v>
      </c>
      <c r="I89" s="2">
        <v>1.0442980900000001</v>
      </c>
      <c r="J89" s="7">
        <f t="shared" si="13"/>
        <v>0.68819386723186682</v>
      </c>
      <c r="K89" s="7">
        <f t="shared" si="14"/>
        <v>0.43693607457117861</v>
      </c>
      <c r="L89" s="7">
        <f t="shared" si="15"/>
        <v>0.47162425203634439</v>
      </c>
      <c r="M89" s="7">
        <f t="shared" si="16"/>
        <v>0.52576664792165695</v>
      </c>
      <c r="N89" s="7">
        <f t="shared" si="17"/>
        <v>0.38705152252725827</v>
      </c>
      <c r="O89" s="7">
        <f t="shared" si="18"/>
        <v>0.46295220767005291</v>
      </c>
      <c r="P89" s="7">
        <f t="shared" si="19"/>
        <v>0.45640908522445767</v>
      </c>
      <c r="Q89" s="7">
        <f t="shared" si="20"/>
        <v>0.49435942779585496</v>
      </c>
      <c r="R89" s="7">
        <f t="shared" si="21"/>
        <v>0.42500186509865556</v>
      </c>
      <c r="S89" s="7">
        <f t="shared" si="22"/>
        <v>0.45968064644725526</v>
      </c>
      <c r="T89" s="7">
        <f t="shared" si="23"/>
        <v>0.44070547516155661</v>
      </c>
      <c r="U89" s="7">
        <f t="shared" si="24"/>
        <v>0.47538425651015631</v>
      </c>
      <c r="V89" s="7">
        <f t="shared" si="25"/>
        <v>0.43252187404627951</v>
      </c>
    </row>
    <row r="90" spans="1:22" ht="15" customHeight="1" x14ac:dyDescent="0.2">
      <c r="A90" s="1" t="s">
        <v>181</v>
      </c>
      <c r="B90" s="1" t="s">
        <v>128</v>
      </c>
      <c r="C90" s="1" t="s">
        <v>7</v>
      </c>
      <c r="D90" s="1" t="s">
        <v>43</v>
      </c>
      <c r="E90" s="2">
        <v>158</v>
      </c>
      <c r="F90" s="2">
        <v>0.10643652666666664</v>
      </c>
      <c r="G90" s="2">
        <v>3</v>
      </c>
      <c r="H90" s="2">
        <v>4.0115766666666665E-3</v>
      </c>
      <c r="I90" s="2">
        <v>1.0442980900000001</v>
      </c>
      <c r="J90" s="7">
        <f t="shared" si="13"/>
        <v>0.72571046158428887</v>
      </c>
      <c r="K90" s="7">
        <f t="shared" si="14"/>
        <v>0.63517158265094131</v>
      </c>
      <c r="L90" s="7">
        <f t="shared" si="15"/>
        <v>0.47162425203634439</v>
      </c>
      <c r="M90" s="7">
        <f t="shared" si="16"/>
        <v>0.53514579642539617</v>
      </c>
      <c r="N90" s="7">
        <f t="shared" si="17"/>
        <v>0.40371818927725828</v>
      </c>
      <c r="O90" s="7">
        <f t="shared" si="18"/>
        <v>0.51251108468999362</v>
      </c>
      <c r="P90" s="7">
        <f t="shared" si="19"/>
        <v>0.4694319928513272</v>
      </c>
      <c r="Q90" s="7">
        <f t="shared" si="20"/>
        <v>0.52382844055769495</v>
      </c>
      <c r="R90" s="7">
        <f t="shared" si="21"/>
        <v>0.45811463698362592</v>
      </c>
      <c r="S90" s="7">
        <f t="shared" si="22"/>
        <v>0.49097153877066041</v>
      </c>
      <c r="T90" s="7">
        <f t="shared" si="23"/>
        <v>0.46377331491747659</v>
      </c>
      <c r="U90" s="7">
        <f t="shared" si="24"/>
        <v>0.49663021670451102</v>
      </c>
      <c r="V90" s="7">
        <f t="shared" si="25"/>
        <v>0.50812656631995934</v>
      </c>
    </row>
    <row r="91" spans="1:22" ht="15" customHeight="1" x14ac:dyDescent="0.2">
      <c r="A91" s="1" t="s">
        <v>181</v>
      </c>
      <c r="B91" s="1" t="s">
        <v>128</v>
      </c>
      <c r="C91" s="1" t="s">
        <v>7</v>
      </c>
      <c r="D91" s="1" t="s">
        <v>63</v>
      </c>
      <c r="E91" s="2">
        <v>149.66666666666666</v>
      </c>
      <c r="F91" s="2">
        <v>9.6779843333333324E-2</v>
      </c>
      <c r="G91" s="2">
        <v>2</v>
      </c>
      <c r="H91" s="2">
        <v>2.7595733333333331E-3</v>
      </c>
      <c r="I91" s="2">
        <v>1.4983507366666666</v>
      </c>
      <c r="J91" s="7">
        <f t="shared" si="13"/>
        <v>0.67226872722868547</v>
      </c>
      <c r="K91" s="7">
        <f t="shared" si="14"/>
        <v>0.43693607457117861</v>
      </c>
      <c r="L91" s="7">
        <f t="shared" si="15"/>
        <v>0.6766827903214131</v>
      </c>
      <c r="M91" s="7">
        <f t="shared" si="16"/>
        <v>0.67557926697212878</v>
      </c>
      <c r="N91" s="7">
        <f t="shared" si="17"/>
        <v>0.5408454262410598</v>
      </c>
      <c r="O91" s="7">
        <f t="shared" si="18"/>
        <v>0.61674611138385449</v>
      </c>
      <c r="P91" s="7">
        <f t="shared" si="19"/>
        <v>0.60821234660659429</v>
      </c>
      <c r="Q91" s="7">
        <f t="shared" si="20"/>
        <v>0.64616268917799169</v>
      </c>
      <c r="R91" s="7">
        <f t="shared" si="21"/>
        <v>0.57879576881245709</v>
      </c>
      <c r="S91" s="7">
        <f t="shared" si="22"/>
        <v>0.61247922899522433</v>
      </c>
      <c r="T91" s="7">
        <f t="shared" si="23"/>
        <v>0.59350405770952575</v>
      </c>
      <c r="U91" s="7">
        <f t="shared" si="24"/>
        <v>0.62718751789229299</v>
      </c>
      <c r="V91" s="7">
        <f t="shared" si="25"/>
        <v>0.47980522395421699</v>
      </c>
    </row>
    <row r="92" spans="1:22" ht="15" customHeight="1" x14ac:dyDescent="0.2">
      <c r="A92" s="1" t="s">
        <v>181</v>
      </c>
      <c r="B92" s="1" t="s">
        <v>128</v>
      </c>
      <c r="C92" s="1" t="s">
        <v>7</v>
      </c>
      <c r="D92" s="1" t="s">
        <v>46</v>
      </c>
      <c r="E92" s="2">
        <v>152</v>
      </c>
      <c r="F92" s="2">
        <v>9.8315736666666653E-2</v>
      </c>
      <c r="G92" s="2">
        <v>2</v>
      </c>
      <c r="H92" s="2">
        <v>2.7595733333333331E-3</v>
      </c>
      <c r="I92" s="2">
        <v>1.0442980900000001</v>
      </c>
      <c r="J92" s="7">
        <f t="shared" si="13"/>
        <v>0.68285109946153932</v>
      </c>
      <c r="K92" s="7">
        <f t="shared" si="14"/>
        <v>0.43693607457117861</v>
      </c>
      <c r="L92" s="7">
        <f t="shared" si="15"/>
        <v>0.47162425203634439</v>
      </c>
      <c r="M92" s="7">
        <f t="shared" si="16"/>
        <v>0.52443095619842772</v>
      </c>
      <c r="N92" s="7">
        <f t="shared" si="17"/>
        <v>0.38705152252725827</v>
      </c>
      <c r="O92" s="7">
        <f t="shared" si="18"/>
        <v>0.46295220767005291</v>
      </c>
      <c r="P92" s="7">
        <f t="shared" si="19"/>
        <v>0.45574123936284305</v>
      </c>
      <c r="Q92" s="7">
        <f t="shared" si="20"/>
        <v>0.49369158193424034</v>
      </c>
      <c r="R92" s="7">
        <f t="shared" si="21"/>
        <v>0.42500186509865556</v>
      </c>
      <c r="S92" s="7">
        <f t="shared" si="22"/>
        <v>0.45934672351644801</v>
      </c>
      <c r="T92" s="7">
        <f t="shared" si="23"/>
        <v>0.44037155223074931</v>
      </c>
      <c r="U92" s="7">
        <f t="shared" si="24"/>
        <v>0.4747164106485417</v>
      </c>
      <c r="V92" s="7">
        <f t="shared" si="25"/>
        <v>0.43118618232305028</v>
      </c>
    </row>
    <row r="93" spans="1:22" ht="15" customHeight="1" x14ac:dyDescent="0.2">
      <c r="A93" s="1" t="s">
        <v>181</v>
      </c>
      <c r="B93" s="1" t="s">
        <v>128</v>
      </c>
      <c r="C93" s="1" t="s">
        <v>7</v>
      </c>
      <c r="D93" s="1" t="s">
        <v>48</v>
      </c>
      <c r="E93" s="2">
        <v>152.33333333333334</v>
      </c>
      <c r="F93" s="2">
        <v>9.7354093333333322E-2</v>
      </c>
      <c r="G93" s="2">
        <v>2</v>
      </c>
      <c r="H93" s="2">
        <v>2.7595733333333331E-3</v>
      </c>
      <c r="I93" s="2">
        <v>1.0442980900000001</v>
      </c>
      <c r="J93" s="7">
        <f t="shared" si="13"/>
        <v>0.67993249290594049</v>
      </c>
      <c r="K93" s="7">
        <f t="shared" si="14"/>
        <v>0.43693607457117861</v>
      </c>
      <c r="L93" s="7">
        <f t="shared" si="15"/>
        <v>0.47162425203634439</v>
      </c>
      <c r="M93" s="7">
        <f t="shared" si="16"/>
        <v>0.52370130454265484</v>
      </c>
      <c r="N93" s="7">
        <f t="shared" si="17"/>
        <v>0.38705152252725827</v>
      </c>
      <c r="O93" s="7">
        <f t="shared" si="18"/>
        <v>0.46295220767005291</v>
      </c>
      <c r="P93" s="7">
        <f t="shared" si="19"/>
        <v>0.45537641353495656</v>
      </c>
      <c r="Q93" s="7">
        <f t="shared" si="20"/>
        <v>0.4933267561063539</v>
      </c>
      <c r="R93" s="7">
        <f t="shared" si="21"/>
        <v>0.42500186509865556</v>
      </c>
      <c r="S93" s="7">
        <f t="shared" si="22"/>
        <v>0.45916431060250473</v>
      </c>
      <c r="T93" s="7">
        <f t="shared" si="23"/>
        <v>0.44018913931680603</v>
      </c>
      <c r="U93" s="7">
        <f t="shared" si="24"/>
        <v>0.4743515848206552</v>
      </c>
      <c r="V93" s="7">
        <f t="shared" si="25"/>
        <v>0.43045653066727729</v>
      </c>
    </row>
    <row r="94" spans="1:22" ht="15" customHeight="1" x14ac:dyDescent="0.2">
      <c r="A94" s="1" t="s">
        <v>181</v>
      </c>
      <c r="B94" s="1" t="s">
        <v>41</v>
      </c>
      <c r="C94" s="1" t="s">
        <v>64</v>
      </c>
      <c r="D94" s="1" t="s">
        <v>27</v>
      </c>
      <c r="E94" s="2">
        <v>70.666666666666671</v>
      </c>
      <c r="F94" s="2">
        <v>3.7532249999999996E-2</v>
      </c>
      <c r="G94" s="2">
        <v>2</v>
      </c>
      <c r="H94" s="2">
        <v>3.6339266666666667E-3</v>
      </c>
      <c r="I94" s="2">
        <v>0</v>
      </c>
      <c r="J94" s="7">
        <f t="shared" si="13"/>
        <v>0.28679630309734883</v>
      </c>
      <c r="K94" s="7">
        <f t="shared" si="14"/>
        <v>0.57537650253162131</v>
      </c>
      <c r="L94" s="7">
        <f t="shared" si="15"/>
        <v>0</v>
      </c>
      <c r="M94" s="7">
        <f t="shared" si="16"/>
        <v>7.1699072197202021E-2</v>
      </c>
      <c r="N94" s="7">
        <f t="shared" si="17"/>
        <v>3.3333333499999999E-2</v>
      </c>
      <c r="O94" s="7">
        <f t="shared" si="18"/>
        <v>0.14384412563290533</v>
      </c>
      <c r="P94" s="7">
        <f t="shared" si="19"/>
        <v>5.2516202848601007E-2</v>
      </c>
      <c r="Q94" s="7">
        <f t="shared" si="20"/>
        <v>0.10777159891505367</v>
      </c>
      <c r="R94" s="7">
        <f t="shared" si="21"/>
        <v>8.8588729566452667E-2</v>
      </c>
      <c r="S94" s="7">
        <f t="shared" si="22"/>
        <v>9.8180164240753168E-2</v>
      </c>
      <c r="T94" s="7">
        <f t="shared" si="23"/>
        <v>7.0552466207526837E-2</v>
      </c>
      <c r="U94" s="7">
        <f t="shared" si="24"/>
        <v>8.0143900881827351E-2</v>
      </c>
      <c r="V94" s="7">
        <f t="shared" si="25"/>
        <v>0.24887653133010734</v>
      </c>
    </row>
    <row r="95" spans="1:22" ht="15" customHeight="1" x14ac:dyDescent="0.2">
      <c r="A95" s="1" t="s">
        <v>181</v>
      </c>
      <c r="B95" s="1" t="s">
        <v>43</v>
      </c>
      <c r="C95" s="1" t="s">
        <v>7</v>
      </c>
      <c r="D95" s="1" t="s">
        <v>12</v>
      </c>
      <c r="E95" s="2">
        <v>218.33333333333334</v>
      </c>
      <c r="F95" s="2">
        <v>0.10713351666666665</v>
      </c>
      <c r="G95" s="2">
        <v>2</v>
      </c>
      <c r="H95" s="2">
        <v>4.0115766666666665E-3</v>
      </c>
      <c r="I95" s="2">
        <v>1.0442980900000001</v>
      </c>
      <c r="J95" s="7">
        <f t="shared" si="13"/>
        <v>0.85298065446156546</v>
      </c>
      <c r="K95" s="7">
        <f t="shared" si="14"/>
        <v>0.63517158265094131</v>
      </c>
      <c r="L95" s="7">
        <f t="shared" si="15"/>
        <v>0.47162425203634439</v>
      </c>
      <c r="M95" s="7">
        <f t="shared" si="16"/>
        <v>0.56696334159065176</v>
      </c>
      <c r="N95" s="7">
        <f t="shared" si="17"/>
        <v>0.38705152252725827</v>
      </c>
      <c r="O95" s="7">
        <f t="shared" si="18"/>
        <v>0.51251108468999362</v>
      </c>
      <c r="P95" s="7">
        <f t="shared" si="19"/>
        <v>0.47700743205895502</v>
      </c>
      <c r="Q95" s="7">
        <f t="shared" si="20"/>
        <v>0.53973721314032264</v>
      </c>
      <c r="R95" s="7">
        <f t="shared" si="21"/>
        <v>0.44978130360862595</v>
      </c>
      <c r="S95" s="7">
        <f t="shared" si="22"/>
        <v>0.49475925837447432</v>
      </c>
      <c r="T95" s="7">
        <f t="shared" si="23"/>
        <v>0.46339436783379051</v>
      </c>
      <c r="U95" s="7">
        <f t="shared" si="24"/>
        <v>0.50837232259963883</v>
      </c>
      <c r="V95" s="7">
        <f t="shared" si="25"/>
        <v>0.52327744473521498</v>
      </c>
    </row>
    <row r="96" spans="1:22" ht="15" customHeight="1" x14ac:dyDescent="0.2">
      <c r="A96" s="1" t="s">
        <v>181</v>
      </c>
      <c r="B96" s="1" t="s">
        <v>43</v>
      </c>
      <c r="C96" s="1" t="s">
        <v>7</v>
      </c>
      <c r="D96" s="1" t="s">
        <v>45</v>
      </c>
      <c r="E96" s="2">
        <v>184.33333333333334</v>
      </c>
      <c r="F96" s="2">
        <v>0.11711204666666665</v>
      </c>
      <c r="G96" s="2">
        <v>2</v>
      </c>
      <c r="H96" s="2">
        <v>4.0115766666666665E-3</v>
      </c>
      <c r="I96" s="2">
        <v>1.0442980900000001</v>
      </c>
      <c r="J96" s="7">
        <f t="shared" si="13"/>
        <v>0.82016413372780494</v>
      </c>
      <c r="K96" s="7">
        <f t="shared" si="14"/>
        <v>0.63517158265094131</v>
      </c>
      <c r="L96" s="7">
        <f t="shared" si="15"/>
        <v>0.47162425203634439</v>
      </c>
      <c r="M96" s="7">
        <f t="shared" si="16"/>
        <v>0.55875921312828614</v>
      </c>
      <c r="N96" s="7">
        <f t="shared" si="17"/>
        <v>0.38705152252725827</v>
      </c>
      <c r="O96" s="7">
        <f t="shared" si="18"/>
        <v>0.51251108468999362</v>
      </c>
      <c r="P96" s="7">
        <f t="shared" si="19"/>
        <v>0.47290536782777221</v>
      </c>
      <c r="Q96" s="7">
        <f t="shared" si="20"/>
        <v>0.53563514890913988</v>
      </c>
      <c r="R96" s="7">
        <f t="shared" si="21"/>
        <v>0.44978130360862595</v>
      </c>
      <c r="S96" s="7">
        <f t="shared" si="22"/>
        <v>0.49270822625888289</v>
      </c>
      <c r="T96" s="7">
        <f t="shared" si="23"/>
        <v>0.46134333571819908</v>
      </c>
      <c r="U96" s="7">
        <f t="shared" si="24"/>
        <v>0.50427025836845607</v>
      </c>
      <c r="V96" s="7">
        <f t="shared" si="25"/>
        <v>0.51507331627284936</v>
      </c>
    </row>
    <row r="97" spans="1:22" ht="15" customHeight="1" x14ac:dyDescent="0.2">
      <c r="A97" s="1" t="s">
        <v>181</v>
      </c>
      <c r="B97" s="1" t="s">
        <v>43</v>
      </c>
      <c r="C97" s="1" t="s">
        <v>7</v>
      </c>
      <c r="D97" s="1" t="s">
        <v>65</v>
      </c>
      <c r="E97" s="2">
        <v>172</v>
      </c>
      <c r="F97" s="2">
        <v>0.10581735666666665</v>
      </c>
      <c r="G97" s="2">
        <v>2</v>
      </c>
      <c r="H97" s="2">
        <v>4.0115766666666665E-3</v>
      </c>
      <c r="I97" s="2">
        <v>1.0442980900000001</v>
      </c>
      <c r="J97" s="7">
        <f t="shared" si="13"/>
        <v>0.75231345392973847</v>
      </c>
      <c r="K97" s="7">
        <f t="shared" si="14"/>
        <v>0.63517158265094131</v>
      </c>
      <c r="L97" s="7">
        <f t="shared" si="15"/>
        <v>0.47162425203634439</v>
      </c>
      <c r="M97" s="7">
        <f t="shared" si="16"/>
        <v>0.54179654380308084</v>
      </c>
      <c r="N97" s="7">
        <f t="shared" si="17"/>
        <v>0.38705152252725827</v>
      </c>
      <c r="O97" s="7">
        <f t="shared" si="18"/>
        <v>0.51251108468999362</v>
      </c>
      <c r="P97" s="7">
        <f t="shared" si="19"/>
        <v>0.46442403316516956</v>
      </c>
      <c r="Q97" s="7">
        <f t="shared" si="20"/>
        <v>0.52715381424653729</v>
      </c>
      <c r="R97" s="7">
        <f t="shared" si="21"/>
        <v>0.44978130360862595</v>
      </c>
      <c r="S97" s="7">
        <f t="shared" si="22"/>
        <v>0.48846755892758159</v>
      </c>
      <c r="T97" s="7">
        <f t="shared" si="23"/>
        <v>0.45710266838689773</v>
      </c>
      <c r="U97" s="7">
        <f t="shared" si="24"/>
        <v>0.49578892370585337</v>
      </c>
      <c r="V97" s="7">
        <f t="shared" si="25"/>
        <v>0.49811064694764406</v>
      </c>
    </row>
    <row r="98" spans="1:22" ht="15" customHeight="1" x14ac:dyDescent="0.2">
      <c r="A98" s="1" t="s">
        <v>181</v>
      </c>
      <c r="B98" s="1" t="s">
        <v>43</v>
      </c>
      <c r="C98" s="1" t="s">
        <v>17</v>
      </c>
      <c r="D98" s="1" t="s">
        <v>7</v>
      </c>
      <c r="E98" s="2">
        <v>160.66666666666666</v>
      </c>
      <c r="F98" s="2">
        <v>0.10639512</v>
      </c>
      <c r="G98" s="2">
        <v>3</v>
      </c>
      <c r="H98" s="2">
        <v>5.3845799999999999E-3</v>
      </c>
      <c r="I98" s="2">
        <v>1.0442980900000001</v>
      </c>
      <c r="J98" s="7">
        <f t="shared" si="13"/>
        <v>0.73106477897117628</v>
      </c>
      <c r="K98" s="7">
        <f t="shared" si="14"/>
        <v>0.85256558323550402</v>
      </c>
      <c r="L98" s="7">
        <f t="shared" si="15"/>
        <v>0.47162425203634439</v>
      </c>
      <c r="M98" s="7">
        <f t="shared" si="16"/>
        <v>0.53648437563713181</v>
      </c>
      <c r="N98" s="7">
        <f t="shared" si="17"/>
        <v>0.40371818927725828</v>
      </c>
      <c r="O98" s="7">
        <f t="shared" si="18"/>
        <v>0.5668595848361343</v>
      </c>
      <c r="P98" s="7">
        <f t="shared" si="19"/>
        <v>0.47010128245719501</v>
      </c>
      <c r="Q98" s="7">
        <f t="shared" si="20"/>
        <v>0.551671980236633</v>
      </c>
      <c r="R98" s="7">
        <f t="shared" si="21"/>
        <v>0.48528888705669626</v>
      </c>
      <c r="S98" s="7">
        <f t="shared" si="22"/>
        <v>0.51848043364666463</v>
      </c>
      <c r="T98" s="7">
        <f t="shared" si="23"/>
        <v>0.47769508475694566</v>
      </c>
      <c r="U98" s="7">
        <f t="shared" si="24"/>
        <v>0.51088663134691403</v>
      </c>
      <c r="V98" s="7">
        <f t="shared" si="25"/>
        <v>0.56381364567783565</v>
      </c>
    </row>
    <row r="99" spans="1:22" ht="15" customHeight="1" x14ac:dyDescent="0.2">
      <c r="A99" s="1" t="s">
        <v>181</v>
      </c>
      <c r="B99" s="1" t="s">
        <v>43</v>
      </c>
      <c r="C99" s="1" t="s">
        <v>17</v>
      </c>
      <c r="D99" s="1" t="s">
        <v>27</v>
      </c>
      <c r="E99" s="2">
        <v>62.666666666666664</v>
      </c>
      <c r="F99" s="2">
        <v>4.292703333333333E-2</v>
      </c>
      <c r="G99" s="2">
        <v>3</v>
      </c>
      <c r="H99" s="2">
        <v>4.8081666666666663E-3</v>
      </c>
      <c r="I99" s="2">
        <v>0</v>
      </c>
      <c r="J99" s="7">
        <f t="shared" si="13"/>
        <v>0.29050426245031391</v>
      </c>
      <c r="K99" s="7">
        <f t="shared" si="14"/>
        <v>0.7612993805385333</v>
      </c>
      <c r="L99" s="7">
        <f t="shared" si="15"/>
        <v>0</v>
      </c>
      <c r="M99" s="7">
        <f t="shared" si="16"/>
        <v>7.2626062440401998E-2</v>
      </c>
      <c r="N99" s="7">
        <f t="shared" si="17"/>
        <v>5.0000000249999996E-2</v>
      </c>
      <c r="O99" s="7">
        <f t="shared" si="18"/>
        <v>0.19032484513463332</v>
      </c>
      <c r="P99" s="7">
        <f t="shared" si="19"/>
        <v>6.1313031345200997E-2</v>
      </c>
      <c r="Q99" s="7">
        <f t="shared" si="20"/>
        <v>0.13147545378751765</v>
      </c>
      <c r="R99" s="7">
        <f t="shared" si="21"/>
        <v>0.12016242269231667</v>
      </c>
      <c r="S99" s="7">
        <f t="shared" si="22"/>
        <v>0.12581893823991716</v>
      </c>
      <c r="T99" s="7">
        <f t="shared" si="23"/>
        <v>9.0737727018758832E-2</v>
      </c>
      <c r="U99" s="7">
        <f t="shared" si="24"/>
        <v>9.6394242566359326E-2</v>
      </c>
      <c r="V99" s="7">
        <f t="shared" si="25"/>
        <v>0.31295090782503532</v>
      </c>
    </row>
    <row r="100" spans="1:22" ht="15" customHeight="1" x14ac:dyDescent="0.2">
      <c r="A100" s="1" t="s">
        <v>181</v>
      </c>
      <c r="B100" s="1" t="s">
        <v>193</v>
      </c>
      <c r="C100" s="1" t="s">
        <v>66</v>
      </c>
      <c r="D100" s="1" t="s">
        <v>67</v>
      </c>
      <c r="E100" s="2">
        <v>8.6666666666666661</v>
      </c>
      <c r="F100" s="2">
        <v>8.4376666666666656E-4</v>
      </c>
      <c r="G100" s="2">
        <v>0</v>
      </c>
      <c r="H100" s="2">
        <v>0</v>
      </c>
      <c r="I100" s="2">
        <v>0</v>
      </c>
      <c r="J100" s="7">
        <f t="shared" si="13"/>
        <v>2.1071469499854466E-2</v>
      </c>
      <c r="K100" s="7">
        <f t="shared" si="14"/>
        <v>0</v>
      </c>
      <c r="L100" s="7">
        <f t="shared" si="15"/>
        <v>0</v>
      </c>
      <c r="M100" s="7">
        <f t="shared" si="16"/>
        <v>5.2678669362583577E-3</v>
      </c>
      <c r="N100" s="7">
        <f t="shared" si="17"/>
        <v>0</v>
      </c>
      <c r="O100" s="7">
        <f t="shared" si="18"/>
        <v>0</v>
      </c>
      <c r="P100" s="7">
        <f t="shared" si="19"/>
        <v>2.6339334681291788E-3</v>
      </c>
      <c r="Q100" s="7">
        <f t="shared" si="20"/>
        <v>2.6339334681291788E-3</v>
      </c>
      <c r="R100" s="7">
        <f t="shared" si="21"/>
        <v>0</v>
      </c>
      <c r="S100" s="7">
        <f t="shared" si="22"/>
        <v>1.3169667340645894E-3</v>
      </c>
      <c r="T100" s="7">
        <f t="shared" si="23"/>
        <v>1.3169667340645894E-3</v>
      </c>
      <c r="U100" s="7">
        <f t="shared" si="24"/>
        <v>2.6339334681291788E-3</v>
      </c>
      <c r="V100" s="7">
        <f t="shared" si="25"/>
        <v>5.2678669362583577E-3</v>
      </c>
    </row>
    <row r="101" spans="1:22" ht="15" customHeight="1" x14ac:dyDescent="0.2">
      <c r="A101" s="1" t="s">
        <v>181</v>
      </c>
      <c r="B101" s="1" t="s">
        <v>133</v>
      </c>
      <c r="C101" s="1" t="s">
        <v>7</v>
      </c>
      <c r="D101" s="1" t="s">
        <v>18</v>
      </c>
      <c r="E101" s="2">
        <v>151.66666666666666</v>
      </c>
      <c r="F101" s="2">
        <v>9.5215003333333326E-2</v>
      </c>
      <c r="G101" s="2">
        <v>1</v>
      </c>
      <c r="H101" s="2">
        <v>2.7595733333333331E-3</v>
      </c>
      <c r="I101" s="2">
        <v>1.0442980900000001</v>
      </c>
      <c r="J101" s="7">
        <f t="shared" si="13"/>
        <v>0.67053093844485012</v>
      </c>
      <c r="K101" s="7">
        <f t="shared" si="14"/>
        <v>0.43693607457117861</v>
      </c>
      <c r="L101" s="7">
        <f t="shared" si="15"/>
        <v>0.47162425203634439</v>
      </c>
      <c r="M101" s="7">
        <f t="shared" si="16"/>
        <v>0.5213509159611287</v>
      </c>
      <c r="N101" s="7">
        <f t="shared" si="17"/>
        <v>0.37038485577725827</v>
      </c>
      <c r="O101" s="7">
        <f t="shared" si="18"/>
        <v>0.46295220767005291</v>
      </c>
      <c r="P101" s="7">
        <f t="shared" si="19"/>
        <v>0.44586788586919351</v>
      </c>
      <c r="Q101" s="7">
        <f t="shared" si="20"/>
        <v>0.49215156181559083</v>
      </c>
      <c r="R101" s="7">
        <f t="shared" si="21"/>
        <v>0.41666853172365559</v>
      </c>
      <c r="S101" s="7">
        <f t="shared" si="22"/>
        <v>0.45441004676962321</v>
      </c>
      <c r="T101" s="7">
        <f t="shared" si="23"/>
        <v>0.43126820879642458</v>
      </c>
      <c r="U101" s="7">
        <f t="shared" si="24"/>
        <v>0.46900972384239215</v>
      </c>
      <c r="V101" s="7">
        <f t="shared" si="25"/>
        <v>0.4114394753357512</v>
      </c>
    </row>
    <row r="102" spans="1:22" ht="15" customHeight="1" x14ac:dyDescent="0.2">
      <c r="A102" s="1" t="s">
        <v>181</v>
      </c>
      <c r="B102" s="1" t="s">
        <v>133</v>
      </c>
      <c r="C102" s="1" t="s">
        <v>7</v>
      </c>
      <c r="D102" s="1" t="s">
        <v>28</v>
      </c>
      <c r="E102" s="2">
        <v>155.66666666666666</v>
      </c>
      <c r="F102" s="2">
        <v>9.5933386666666662E-2</v>
      </c>
      <c r="G102" s="2">
        <v>1</v>
      </c>
      <c r="H102" s="2">
        <v>3.5990333333333333E-3</v>
      </c>
      <c r="I102" s="2">
        <v>1.651340104</v>
      </c>
      <c r="J102" s="7">
        <f t="shared" si="13"/>
        <v>0.68149019731695915</v>
      </c>
      <c r="K102" s="7">
        <f t="shared" si="14"/>
        <v>0.56985167885282662</v>
      </c>
      <c r="L102" s="7">
        <f t="shared" si="15"/>
        <v>0.74577560647134677</v>
      </c>
      <c r="M102" s="7">
        <f t="shared" si="16"/>
        <v>0.72970424630292841</v>
      </c>
      <c r="N102" s="7">
        <f t="shared" si="17"/>
        <v>0.57599837160350997</v>
      </c>
      <c r="O102" s="7">
        <f t="shared" si="18"/>
        <v>0.70179462456671671</v>
      </c>
      <c r="P102" s="7">
        <f t="shared" si="19"/>
        <v>0.65285130895321919</v>
      </c>
      <c r="Q102" s="7">
        <f t="shared" si="20"/>
        <v>0.71574943543482261</v>
      </c>
      <c r="R102" s="7">
        <f t="shared" si="21"/>
        <v>0.6388964980851134</v>
      </c>
      <c r="S102" s="7">
        <f t="shared" si="22"/>
        <v>0.67732296675996795</v>
      </c>
      <c r="T102" s="7">
        <f t="shared" si="23"/>
        <v>0.64587390351916629</v>
      </c>
      <c r="U102" s="7">
        <f t="shared" si="24"/>
        <v>0.68430037219402085</v>
      </c>
      <c r="V102" s="7">
        <f t="shared" si="25"/>
        <v>0.51594602953046176</v>
      </c>
    </row>
    <row r="103" spans="1:22" ht="15" customHeight="1" x14ac:dyDescent="0.2">
      <c r="A103" s="1" t="s">
        <v>181</v>
      </c>
      <c r="B103" s="1" t="s">
        <v>133</v>
      </c>
      <c r="C103" s="1" t="s">
        <v>27</v>
      </c>
      <c r="D103" s="1" t="s">
        <v>17</v>
      </c>
      <c r="E103" s="2">
        <v>58.666666666666664</v>
      </c>
      <c r="F103" s="2">
        <v>3.3999353333333329E-2</v>
      </c>
      <c r="G103" s="2">
        <v>2</v>
      </c>
      <c r="H103" s="2">
        <v>3.5561633333333329E-3</v>
      </c>
      <c r="I103" s="2">
        <v>0</v>
      </c>
      <c r="J103" s="7">
        <f t="shared" si="13"/>
        <v>0.24875032989327045</v>
      </c>
      <c r="K103" s="7">
        <f t="shared" si="14"/>
        <v>0.56306387245877054</v>
      </c>
      <c r="L103" s="7">
        <f t="shared" si="15"/>
        <v>0</v>
      </c>
      <c r="M103" s="7">
        <f t="shared" si="16"/>
        <v>6.2187579503620485E-2</v>
      </c>
      <c r="N103" s="7">
        <f t="shared" si="17"/>
        <v>3.3333333499999999E-2</v>
      </c>
      <c r="O103" s="7">
        <f t="shared" si="18"/>
        <v>0.14076596811469264</v>
      </c>
      <c r="P103" s="7">
        <f t="shared" si="19"/>
        <v>4.7760456501810239E-2</v>
      </c>
      <c r="Q103" s="7">
        <f t="shared" si="20"/>
        <v>0.10147677380915657</v>
      </c>
      <c r="R103" s="7">
        <f t="shared" si="21"/>
        <v>8.7049650807346321E-2</v>
      </c>
      <c r="S103" s="7">
        <f t="shared" si="22"/>
        <v>9.4263212308251437E-2</v>
      </c>
      <c r="T103" s="7">
        <f t="shared" si="23"/>
        <v>6.7405053654578273E-2</v>
      </c>
      <c r="U103" s="7">
        <f t="shared" si="24"/>
        <v>7.4618615155483403E-2</v>
      </c>
      <c r="V103" s="7">
        <f t="shared" si="25"/>
        <v>0.23628688111831311</v>
      </c>
    </row>
    <row r="104" spans="1:22" ht="15" customHeight="1" x14ac:dyDescent="0.2">
      <c r="A104" s="1" t="s">
        <v>181</v>
      </c>
      <c r="B104" s="1" t="s">
        <v>133</v>
      </c>
      <c r="C104" s="1" t="s">
        <v>68</v>
      </c>
      <c r="D104" s="1" t="s">
        <v>7</v>
      </c>
      <c r="E104" s="2">
        <v>151.33333333333334</v>
      </c>
      <c r="F104" s="2">
        <v>9.4702743333333325E-2</v>
      </c>
      <c r="G104" s="2">
        <v>1</v>
      </c>
      <c r="H104" s="2">
        <v>2.7595733333333331E-3</v>
      </c>
      <c r="I104" s="2">
        <v>1.0442980900000001</v>
      </c>
      <c r="J104" s="7">
        <f t="shared" si="13"/>
        <v>0.66792064599288437</v>
      </c>
      <c r="K104" s="7">
        <f t="shared" si="14"/>
        <v>0.43693607457117861</v>
      </c>
      <c r="L104" s="7">
        <f t="shared" si="15"/>
        <v>0.47162425203634439</v>
      </c>
      <c r="M104" s="7">
        <f t="shared" si="16"/>
        <v>0.5206983428650106</v>
      </c>
      <c r="N104" s="7">
        <f t="shared" si="17"/>
        <v>0.37038485577725827</v>
      </c>
      <c r="O104" s="7">
        <f t="shared" si="18"/>
        <v>0.46295220767005291</v>
      </c>
      <c r="P104" s="7">
        <f t="shared" si="19"/>
        <v>0.44554159932113446</v>
      </c>
      <c r="Q104" s="7">
        <f t="shared" si="20"/>
        <v>0.49182527526753173</v>
      </c>
      <c r="R104" s="7">
        <f t="shared" si="21"/>
        <v>0.41666853172365559</v>
      </c>
      <c r="S104" s="7">
        <f t="shared" si="22"/>
        <v>0.45424690349559371</v>
      </c>
      <c r="T104" s="7">
        <f t="shared" si="23"/>
        <v>0.43110506552239503</v>
      </c>
      <c r="U104" s="7">
        <f t="shared" si="24"/>
        <v>0.46868343729433309</v>
      </c>
      <c r="V104" s="7">
        <f t="shared" si="25"/>
        <v>0.4107869022396331</v>
      </c>
    </row>
    <row r="105" spans="1:22" ht="15" customHeight="1" x14ac:dyDescent="0.2">
      <c r="A105" s="1" t="s">
        <v>181</v>
      </c>
      <c r="B105" s="1" t="s">
        <v>133</v>
      </c>
      <c r="C105" s="1" t="s">
        <v>68</v>
      </c>
      <c r="D105" s="1" t="s">
        <v>12</v>
      </c>
      <c r="E105" s="2">
        <v>78.333333333333329</v>
      </c>
      <c r="F105" s="2">
        <v>5.0773199999999998E-3</v>
      </c>
      <c r="G105" s="2">
        <v>0</v>
      </c>
      <c r="H105" s="2">
        <v>0</v>
      </c>
      <c r="I105" s="2">
        <v>0</v>
      </c>
      <c r="J105" s="7">
        <f t="shared" si="13"/>
        <v>0.18089174809007802</v>
      </c>
      <c r="K105" s="7">
        <f t="shared" si="14"/>
        <v>0</v>
      </c>
      <c r="L105" s="7">
        <f t="shared" si="15"/>
        <v>0</v>
      </c>
      <c r="M105" s="7">
        <f t="shared" si="16"/>
        <v>4.5222933057298895E-2</v>
      </c>
      <c r="N105" s="7">
        <f t="shared" si="17"/>
        <v>0</v>
      </c>
      <c r="O105" s="7">
        <f t="shared" si="18"/>
        <v>0</v>
      </c>
      <c r="P105" s="7">
        <f t="shared" si="19"/>
        <v>2.2611466528649447E-2</v>
      </c>
      <c r="Q105" s="7">
        <f t="shared" si="20"/>
        <v>2.2611466528649447E-2</v>
      </c>
      <c r="R105" s="7">
        <f t="shared" si="21"/>
        <v>0</v>
      </c>
      <c r="S105" s="7">
        <f t="shared" si="22"/>
        <v>1.1305733264324724E-2</v>
      </c>
      <c r="T105" s="7">
        <f t="shared" si="23"/>
        <v>1.1305733264324724E-2</v>
      </c>
      <c r="U105" s="7">
        <f t="shared" si="24"/>
        <v>2.2611466528649447E-2</v>
      </c>
      <c r="V105" s="7">
        <f t="shared" si="25"/>
        <v>4.5222933057298895E-2</v>
      </c>
    </row>
    <row r="106" spans="1:22" ht="15" customHeight="1" x14ac:dyDescent="0.2">
      <c r="A106" s="1" t="s">
        <v>181</v>
      </c>
      <c r="B106" s="1" t="s">
        <v>133</v>
      </c>
      <c r="C106" s="1" t="s">
        <v>68</v>
      </c>
      <c r="D106" s="1" t="s">
        <v>13</v>
      </c>
      <c r="E106" s="2">
        <v>82.666666666666671</v>
      </c>
      <c r="F106" s="2">
        <v>8.5877733333333331E-3</v>
      </c>
      <c r="G106" s="2">
        <v>0</v>
      </c>
      <c r="H106" s="2">
        <v>0</v>
      </c>
      <c r="I106" s="2">
        <v>0</v>
      </c>
      <c r="J106" s="7">
        <f t="shared" si="13"/>
        <v>0.20301331158575792</v>
      </c>
      <c r="K106" s="7">
        <f t="shared" si="14"/>
        <v>0</v>
      </c>
      <c r="L106" s="7">
        <f t="shared" si="15"/>
        <v>0</v>
      </c>
      <c r="M106" s="7">
        <f t="shared" si="16"/>
        <v>5.0753323711866249E-2</v>
      </c>
      <c r="N106" s="7">
        <f t="shared" si="17"/>
        <v>0</v>
      </c>
      <c r="O106" s="7">
        <f t="shared" si="18"/>
        <v>0</v>
      </c>
      <c r="P106" s="7">
        <f t="shared" si="19"/>
        <v>2.5376661855933125E-2</v>
      </c>
      <c r="Q106" s="7">
        <f t="shared" si="20"/>
        <v>2.5376661855933125E-2</v>
      </c>
      <c r="R106" s="7">
        <f t="shared" si="21"/>
        <v>0</v>
      </c>
      <c r="S106" s="7">
        <f t="shared" si="22"/>
        <v>1.2688330927966562E-2</v>
      </c>
      <c r="T106" s="7">
        <f t="shared" si="23"/>
        <v>1.2688330927966562E-2</v>
      </c>
      <c r="U106" s="7">
        <f t="shared" si="24"/>
        <v>2.5376661855933125E-2</v>
      </c>
      <c r="V106" s="7">
        <f t="shared" si="25"/>
        <v>5.0753323711866249E-2</v>
      </c>
    </row>
    <row r="107" spans="1:22" ht="15" customHeight="1" x14ac:dyDescent="0.2">
      <c r="A107" s="1" t="s">
        <v>181</v>
      </c>
      <c r="B107" s="1" t="s">
        <v>134</v>
      </c>
      <c r="C107" s="1" t="s">
        <v>7</v>
      </c>
      <c r="D107" s="1" t="s">
        <v>18</v>
      </c>
      <c r="E107" s="2">
        <v>151.33333333333334</v>
      </c>
      <c r="F107" s="2">
        <v>9.5062466666666665E-2</v>
      </c>
      <c r="G107" s="2">
        <v>1</v>
      </c>
      <c r="H107" s="2">
        <v>2.7595733333333331E-3</v>
      </c>
      <c r="I107" s="2">
        <v>1.0442980900000001</v>
      </c>
      <c r="J107" s="7">
        <f t="shared" si="13"/>
        <v>0.66927003840939148</v>
      </c>
      <c r="K107" s="7">
        <f t="shared" si="14"/>
        <v>0.43693607457117861</v>
      </c>
      <c r="L107" s="7">
        <f t="shared" si="15"/>
        <v>0.47162425203634439</v>
      </c>
      <c r="M107" s="7">
        <f t="shared" si="16"/>
        <v>0.52103569096913738</v>
      </c>
      <c r="N107" s="7">
        <f t="shared" si="17"/>
        <v>0.37038485577725827</v>
      </c>
      <c r="O107" s="7">
        <f t="shared" si="18"/>
        <v>0.46295220767005291</v>
      </c>
      <c r="P107" s="7">
        <f t="shared" si="19"/>
        <v>0.4457102733731978</v>
      </c>
      <c r="Q107" s="7">
        <f t="shared" si="20"/>
        <v>0.49199394931959517</v>
      </c>
      <c r="R107" s="7">
        <f t="shared" si="21"/>
        <v>0.41666853172365559</v>
      </c>
      <c r="S107" s="7">
        <f t="shared" si="22"/>
        <v>0.45433124052162538</v>
      </c>
      <c r="T107" s="7">
        <f t="shared" si="23"/>
        <v>0.43118940254842669</v>
      </c>
      <c r="U107" s="7">
        <f t="shared" si="24"/>
        <v>0.46885211134639648</v>
      </c>
      <c r="V107" s="7">
        <f t="shared" si="25"/>
        <v>0.41112425034375988</v>
      </c>
    </row>
    <row r="108" spans="1:22" ht="15" customHeight="1" x14ac:dyDescent="0.2">
      <c r="A108" s="1" t="s">
        <v>181</v>
      </c>
      <c r="B108" s="1" t="s">
        <v>134</v>
      </c>
      <c r="C108" s="1" t="s">
        <v>7</v>
      </c>
      <c r="D108" s="1" t="s">
        <v>28</v>
      </c>
      <c r="E108" s="2">
        <v>155.33333333333334</v>
      </c>
      <c r="F108" s="2">
        <v>9.5780849999999987E-2</v>
      </c>
      <c r="G108" s="2">
        <v>1</v>
      </c>
      <c r="H108" s="2">
        <v>3.5990333333333333E-3</v>
      </c>
      <c r="I108" s="2">
        <v>1.651340104</v>
      </c>
      <c r="J108" s="7">
        <f t="shared" si="13"/>
        <v>0.68022929728150039</v>
      </c>
      <c r="K108" s="7">
        <f t="shared" si="14"/>
        <v>0.56985167885282662</v>
      </c>
      <c r="L108" s="7">
        <f t="shared" si="15"/>
        <v>0.74577560647134677</v>
      </c>
      <c r="M108" s="7">
        <f t="shared" si="16"/>
        <v>0.72938902131093708</v>
      </c>
      <c r="N108" s="7">
        <f t="shared" si="17"/>
        <v>0.57599837160350997</v>
      </c>
      <c r="O108" s="7">
        <f t="shared" si="18"/>
        <v>0.70179462456671671</v>
      </c>
      <c r="P108" s="7">
        <f t="shared" si="19"/>
        <v>0.65269369645722353</v>
      </c>
      <c r="Q108" s="7">
        <f t="shared" si="20"/>
        <v>0.71559182293882684</v>
      </c>
      <c r="R108" s="7">
        <f t="shared" si="21"/>
        <v>0.6388964980851134</v>
      </c>
      <c r="S108" s="7">
        <f t="shared" si="22"/>
        <v>0.67724416051197012</v>
      </c>
      <c r="T108" s="7">
        <f t="shared" si="23"/>
        <v>0.64579509727116846</v>
      </c>
      <c r="U108" s="7">
        <f t="shared" si="24"/>
        <v>0.68414275969802518</v>
      </c>
      <c r="V108" s="7">
        <f t="shared" si="25"/>
        <v>0.51563080453847032</v>
      </c>
    </row>
    <row r="109" spans="1:22" ht="15" customHeight="1" x14ac:dyDescent="0.2">
      <c r="A109" s="1" t="s">
        <v>181</v>
      </c>
      <c r="B109" s="1" t="s">
        <v>134</v>
      </c>
      <c r="C109" s="1" t="s">
        <v>27</v>
      </c>
      <c r="D109" s="1" t="s">
        <v>17</v>
      </c>
      <c r="E109" s="2">
        <v>58.333333333333336</v>
      </c>
      <c r="F109" s="2">
        <v>3.3846816666666661E-2</v>
      </c>
      <c r="G109" s="2">
        <v>2</v>
      </c>
      <c r="H109" s="2">
        <v>3.5561633333333329E-3</v>
      </c>
      <c r="I109" s="2">
        <v>0</v>
      </c>
      <c r="J109" s="7">
        <f t="shared" si="13"/>
        <v>0.24748942985781172</v>
      </c>
      <c r="K109" s="7">
        <f t="shared" si="14"/>
        <v>0.56306387245877054</v>
      </c>
      <c r="L109" s="7">
        <f t="shared" si="15"/>
        <v>0</v>
      </c>
      <c r="M109" s="7">
        <f t="shared" si="16"/>
        <v>6.1872354511629077E-2</v>
      </c>
      <c r="N109" s="7">
        <f t="shared" si="17"/>
        <v>3.3333333499999999E-2</v>
      </c>
      <c r="O109" s="7">
        <f t="shared" si="18"/>
        <v>0.14076596811469264</v>
      </c>
      <c r="P109" s="7">
        <f t="shared" si="19"/>
        <v>4.7602844005814535E-2</v>
      </c>
      <c r="Q109" s="7">
        <f t="shared" si="20"/>
        <v>0.10131916131316085</v>
      </c>
      <c r="R109" s="7">
        <f t="shared" si="21"/>
        <v>8.7049650807346321E-2</v>
      </c>
      <c r="S109" s="7">
        <f t="shared" si="22"/>
        <v>9.4184406060253578E-2</v>
      </c>
      <c r="T109" s="7">
        <f t="shared" si="23"/>
        <v>6.7326247406580428E-2</v>
      </c>
      <c r="U109" s="7">
        <f t="shared" si="24"/>
        <v>7.4461002659487699E-2</v>
      </c>
      <c r="V109" s="7">
        <f t="shared" si="25"/>
        <v>0.2359716561263217</v>
      </c>
    </row>
    <row r="110" spans="1:22" ht="15" customHeight="1" x14ac:dyDescent="0.2">
      <c r="A110" s="1" t="s">
        <v>181</v>
      </c>
      <c r="B110" s="1" t="s">
        <v>134</v>
      </c>
      <c r="C110" s="1" t="s">
        <v>68</v>
      </c>
      <c r="D110" s="1" t="s">
        <v>7</v>
      </c>
      <c r="E110" s="2">
        <v>151</v>
      </c>
      <c r="F110" s="2">
        <v>9.455020666666665E-2</v>
      </c>
      <c r="G110" s="2">
        <v>1</v>
      </c>
      <c r="H110" s="2">
        <v>2.7595733333333331E-3</v>
      </c>
      <c r="I110" s="2">
        <v>1.0442980900000001</v>
      </c>
      <c r="J110" s="7">
        <f t="shared" si="13"/>
        <v>0.6666597459574255</v>
      </c>
      <c r="K110" s="7">
        <f t="shared" si="14"/>
        <v>0.43693607457117861</v>
      </c>
      <c r="L110" s="7">
        <f t="shared" si="15"/>
        <v>0.47162425203634439</v>
      </c>
      <c r="M110" s="7">
        <f t="shared" si="16"/>
        <v>0.52038311787301916</v>
      </c>
      <c r="N110" s="7">
        <f t="shared" si="17"/>
        <v>0.37038485577725827</v>
      </c>
      <c r="O110" s="7">
        <f t="shared" si="18"/>
        <v>0.46295220767005291</v>
      </c>
      <c r="P110" s="7">
        <f t="shared" si="19"/>
        <v>0.44538398682513869</v>
      </c>
      <c r="Q110" s="7">
        <f t="shared" si="20"/>
        <v>0.49166766277153606</v>
      </c>
      <c r="R110" s="7">
        <f t="shared" si="21"/>
        <v>0.41666853172365559</v>
      </c>
      <c r="S110" s="7">
        <f t="shared" si="22"/>
        <v>0.45416809724759583</v>
      </c>
      <c r="T110" s="7">
        <f t="shared" si="23"/>
        <v>0.43102625927439714</v>
      </c>
      <c r="U110" s="7">
        <f t="shared" si="24"/>
        <v>0.46852582479833738</v>
      </c>
      <c r="V110" s="7">
        <f t="shared" si="25"/>
        <v>0.41047167724764166</v>
      </c>
    </row>
    <row r="111" spans="1:22" ht="15" customHeight="1" x14ac:dyDescent="0.2">
      <c r="A111" s="1" t="s">
        <v>181</v>
      </c>
      <c r="B111" s="1" t="s">
        <v>134</v>
      </c>
      <c r="C111" s="1" t="s">
        <v>68</v>
      </c>
      <c r="D111" s="1" t="s">
        <v>12</v>
      </c>
      <c r="E111" s="2">
        <v>78</v>
      </c>
      <c r="F111" s="2">
        <v>4.9247833333333334E-3</v>
      </c>
      <c r="G111" s="2">
        <v>0</v>
      </c>
      <c r="H111" s="2">
        <v>0</v>
      </c>
      <c r="I111" s="2">
        <v>0</v>
      </c>
      <c r="J111" s="7">
        <f t="shared" si="13"/>
        <v>0.17963084805461926</v>
      </c>
      <c r="K111" s="7">
        <f t="shared" si="14"/>
        <v>0</v>
      </c>
      <c r="L111" s="7">
        <f t="shared" si="15"/>
        <v>0</v>
      </c>
      <c r="M111" s="7">
        <f t="shared" si="16"/>
        <v>4.4907708065307493E-2</v>
      </c>
      <c r="N111" s="7">
        <f t="shared" si="17"/>
        <v>0</v>
      </c>
      <c r="O111" s="7">
        <f t="shared" si="18"/>
        <v>0</v>
      </c>
      <c r="P111" s="7">
        <f t="shared" si="19"/>
        <v>2.2453854032653747E-2</v>
      </c>
      <c r="Q111" s="7">
        <f t="shared" si="20"/>
        <v>2.2453854032653747E-2</v>
      </c>
      <c r="R111" s="7">
        <f t="shared" si="21"/>
        <v>0</v>
      </c>
      <c r="S111" s="7">
        <f t="shared" si="22"/>
        <v>1.1226927016326873E-2</v>
      </c>
      <c r="T111" s="7">
        <f t="shared" si="23"/>
        <v>1.1226927016326873E-2</v>
      </c>
      <c r="U111" s="7">
        <f t="shared" si="24"/>
        <v>2.2453854032653747E-2</v>
      </c>
      <c r="V111" s="7">
        <f t="shared" si="25"/>
        <v>4.4907708065307493E-2</v>
      </c>
    </row>
    <row r="112" spans="1:22" ht="15" customHeight="1" x14ac:dyDescent="0.2">
      <c r="A112" s="1" t="s">
        <v>181</v>
      </c>
      <c r="B112" s="1" t="s">
        <v>134</v>
      </c>
      <c r="C112" s="1" t="s">
        <v>68</v>
      </c>
      <c r="D112" s="1" t="s">
        <v>13</v>
      </c>
      <c r="E112" s="2">
        <v>82.333333333333329</v>
      </c>
      <c r="F112" s="2">
        <v>8.4352366666666668E-3</v>
      </c>
      <c r="G112" s="2">
        <v>0</v>
      </c>
      <c r="H112" s="2">
        <v>0</v>
      </c>
      <c r="I112" s="2">
        <v>0</v>
      </c>
      <c r="J112" s="7">
        <f t="shared" si="13"/>
        <v>0.20175241155029916</v>
      </c>
      <c r="K112" s="7">
        <f t="shared" si="14"/>
        <v>0</v>
      </c>
      <c r="L112" s="7">
        <f t="shared" si="15"/>
        <v>0</v>
      </c>
      <c r="M112" s="7">
        <f t="shared" si="16"/>
        <v>5.0438098719874827E-2</v>
      </c>
      <c r="N112" s="7">
        <f t="shared" si="17"/>
        <v>0</v>
      </c>
      <c r="O112" s="7">
        <f t="shared" si="18"/>
        <v>0</v>
      </c>
      <c r="P112" s="7">
        <f t="shared" si="19"/>
        <v>2.5219049359937414E-2</v>
      </c>
      <c r="Q112" s="7">
        <f t="shared" si="20"/>
        <v>2.5219049359937414E-2</v>
      </c>
      <c r="R112" s="7">
        <f t="shared" si="21"/>
        <v>0</v>
      </c>
      <c r="S112" s="7">
        <f t="shared" si="22"/>
        <v>1.2609524679968707E-2</v>
      </c>
      <c r="T112" s="7">
        <f t="shared" si="23"/>
        <v>1.2609524679968707E-2</v>
      </c>
      <c r="U112" s="7">
        <f t="shared" si="24"/>
        <v>2.5219049359937414E-2</v>
      </c>
      <c r="V112" s="7">
        <f t="shared" si="25"/>
        <v>5.0438098719874827E-2</v>
      </c>
    </row>
    <row r="113" spans="1:22" ht="15" customHeight="1" x14ac:dyDescent="0.2">
      <c r="A113" s="1" t="s">
        <v>181</v>
      </c>
      <c r="B113" s="1" t="s">
        <v>194</v>
      </c>
      <c r="C113" s="1" t="s">
        <v>69</v>
      </c>
      <c r="D113" s="1" t="s">
        <v>70</v>
      </c>
      <c r="E113" s="2">
        <v>21.666666666666668</v>
      </c>
      <c r="F113" s="2">
        <v>1.100513E-2</v>
      </c>
      <c r="G113" s="2">
        <v>0</v>
      </c>
      <c r="H113" s="2">
        <v>9.8125000000000013E-4</v>
      </c>
      <c r="I113" s="2">
        <v>0</v>
      </c>
      <c r="J113" s="7">
        <f t="shared" si="13"/>
        <v>8.6048230292407962E-2</v>
      </c>
      <c r="K113" s="7">
        <f t="shared" si="14"/>
        <v>0.15536587413500003</v>
      </c>
      <c r="L113" s="7">
        <f t="shared" si="15"/>
        <v>0</v>
      </c>
      <c r="M113" s="7">
        <f t="shared" si="16"/>
        <v>2.1512056476338842E-2</v>
      </c>
      <c r="N113" s="7">
        <f t="shared" si="17"/>
        <v>0</v>
      </c>
      <c r="O113" s="7">
        <f t="shared" si="18"/>
        <v>3.8841468533750007E-2</v>
      </c>
      <c r="P113" s="7">
        <f t="shared" si="19"/>
        <v>1.0756028238169421E-2</v>
      </c>
      <c r="Q113" s="7">
        <f t="shared" si="20"/>
        <v>3.0176762505044426E-2</v>
      </c>
      <c r="R113" s="7">
        <f t="shared" si="21"/>
        <v>1.9420734266875003E-2</v>
      </c>
      <c r="S113" s="7">
        <f t="shared" si="22"/>
        <v>2.4798748385959715E-2</v>
      </c>
      <c r="T113" s="7">
        <f t="shared" si="23"/>
        <v>1.5088381252522213E-2</v>
      </c>
      <c r="U113" s="7">
        <f t="shared" si="24"/>
        <v>2.0466395371606924E-2</v>
      </c>
      <c r="V113" s="7">
        <f t="shared" si="25"/>
        <v>6.0353525010088852E-2</v>
      </c>
    </row>
    <row r="114" spans="1:22" ht="15" customHeight="1" x14ac:dyDescent="0.2">
      <c r="A114" s="1" t="s">
        <v>181</v>
      </c>
      <c r="B114" s="1" t="s">
        <v>194</v>
      </c>
      <c r="C114" s="1" t="s">
        <v>69</v>
      </c>
      <c r="D114" s="1" t="s">
        <v>31</v>
      </c>
      <c r="E114" s="2">
        <v>26.666666666666668</v>
      </c>
      <c r="F114" s="2">
        <v>1.1105076666666666E-2</v>
      </c>
      <c r="G114" s="2">
        <v>0</v>
      </c>
      <c r="H114" s="2">
        <v>9.8125000000000013E-4</v>
      </c>
      <c r="I114" s="2">
        <v>0</v>
      </c>
      <c r="J114" s="7">
        <f t="shared" si="13"/>
        <v>9.6753728254164381E-2</v>
      </c>
      <c r="K114" s="7">
        <f t="shared" si="14"/>
        <v>0.15536587413500003</v>
      </c>
      <c r="L114" s="7">
        <f t="shared" si="15"/>
        <v>0</v>
      </c>
      <c r="M114" s="7">
        <f t="shared" si="16"/>
        <v>2.4188430713678759E-2</v>
      </c>
      <c r="N114" s="7">
        <f t="shared" si="17"/>
        <v>0</v>
      </c>
      <c r="O114" s="7">
        <f t="shared" si="18"/>
        <v>3.8841468533750007E-2</v>
      </c>
      <c r="P114" s="7">
        <f t="shared" si="19"/>
        <v>1.2094215356839379E-2</v>
      </c>
      <c r="Q114" s="7">
        <f t="shared" si="20"/>
        <v>3.1514949623714386E-2</v>
      </c>
      <c r="R114" s="7">
        <f t="shared" si="21"/>
        <v>1.9420734266875003E-2</v>
      </c>
      <c r="S114" s="7">
        <f t="shared" si="22"/>
        <v>2.5467841945294695E-2</v>
      </c>
      <c r="T114" s="7">
        <f t="shared" si="23"/>
        <v>1.5757474811857193E-2</v>
      </c>
      <c r="U114" s="7">
        <f t="shared" si="24"/>
        <v>2.1804582490276881E-2</v>
      </c>
      <c r="V114" s="7">
        <f t="shared" si="25"/>
        <v>6.3029899247428772E-2</v>
      </c>
    </row>
    <row r="115" spans="1:22" ht="15" customHeight="1" x14ac:dyDescent="0.2">
      <c r="A115" s="1" t="s">
        <v>181</v>
      </c>
      <c r="B115" s="1" t="s">
        <v>61</v>
      </c>
      <c r="C115" s="1" t="s">
        <v>36</v>
      </c>
      <c r="D115" s="1" t="s">
        <v>62</v>
      </c>
      <c r="E115" s="2">
        <v>22.333333333333332</v>
      </c>
      <c r="F115" s="2">
        <v>1.2250133333333334E-3</v>
      </c>
      <c r="G115" s="2">
        <v>0</v>
      </c>
      <c r="H115" s="2">
        <v>7.3061333333333334E-4</v>
      </c>
      <c r="I115" s="2">
        <v>0.56477375233333327</v>
      </c>
      <c r="J115" s="7">
        <f t="shared" si="13"/>
        <v>5.0738514740115565E-2</v>
      </c>
      <c r="K115" s="7">
        <f t="shared" si="14"/>
        <v>0.11568140554193067</v>
      </c>
      <c r="L115" s="7">
        <f t="shared" si="15"/>
        <v>0.25506222894074992</v>
      </c>
      <c r="M115" s="7">
        <f t="shared" si="16"/>
        <v>0.20398129926008163</v>
      </c>
      <c r="N115" s="7">
        <f t="shared" si="17"/>
        <v>0.19129667170556244</v>
      </c>
      <c r="O115" s="7">
        <f t="shared" si="18"/>
        <v>0.2202170230910451</v>
      </c>
      <c r="P115" s="7">
        <f t="shared" si="19"/>
        <v>0.19763898548282205</v>
      </c>
      <c r="Q115" s="7">
        <f t="shared" si="20"/>
        <v>0.21209916117556338</v>
      </c>
      <c r="R115" s="7">
        <f t="shared" si="21"/>
        <v>0.20575684739830377</v>
      </c>
      <c r="S115" s="7">
        <f t="shared" si="22"/>
        <v>0.20892800428693359</v>
      </c>
      <c r="T115" s="7">
        <f t="shared" si="23"/>
        <v>0.2016979164405629</v>
      </c>
      <c r="U115" s="7">
        <f t="shared" si="24"/>
        <v>0.20486907332919271</v>
      </c>
      <c r="V115" s="7">
        <f t="shared" si="25"/>
        <v>0.10537053617518934</v>
      </c>
    </row>
    <row r="116" spans="1:22" ht="15" customHeight="1" x14ac:dyDescent="0.2">
      <c r="A116" s="1" t="s">
        <v>191</v>
      </c>
      <c r="B116" s="1" t="s">
        <v>195</v>
      </c>
      <c r="C116" s="1" t="s">
        <v>7</v>
      </c>
      <c r="D116" s="1" t="s">
        <v>69</v>
      </c>
      <c r="E116" s="2">
        <v>159.66666666666666</v>
      </c>
      <c r="F116" s="2">
        <v>0.10416386666666666</v>
      </c>
      <c r="G116" s="2">
        <v>1</v>
      </c>
      <c r="H116" s="2">
        <v>3.7408233333333335E-3</v>
      </c>
      <c r="I116" s="2">
        <v>1.0442980900000001</v>
      </c>
      <c r="J116" s="7">
        <f t="shared" si="13"/>
        <v>0.72062879662866941</v>
      </c>
      <c r="K116" s="7">
        <f t="shared" si="14"/>
        <v>0.59230194870617869</v>
      </c>
      <c r="L116" s="7">
        <f t="shared" si="15"/>
        <v>0.47162425203634439</v>
      </c>
      <c r="M116" s="7">
        <f t="shared" si="16"/>
        <v>0.53387538010212487</v>
      </c>
      <c r="N116" s="7">
        <f t="shared" si="17"/>
        <v>0.37038485577725827</v>
      </c>
      <c r="O116" s="7">
        <f t="shared" si="18"/>
        <v>0.50179367620380289</v>
      </c>
      <c r="P116" s="7">
        <f t="shared" si="19"/>
        <v>0.4521301179396916</v>
      </c>
      <c r="Q116" s="7">
        <f t="shared" si="20"/>
        <v>0.51783452815296394</v>
      </c>
      <c r="R116" s="7">
        <f t="shared" si="21"/>
        <v>0.43608926599053061</v>
      </c>
      <c r="S116" s="7">
        <f t="shared" si="22"/>
        <v>0.47696189707174724</v>
      </c>
      <c r="T116" s="7">
        <f t="shared" si="23"/>
        <v>0.44410969196511108</v>
      </c>
      <c r="U116" s="7">
        <f t="shared" si="24"/>
        <v>0.48498232304632771</v>
      </c>
      <c r="V116" s="7">
        <f t="shared" si="25"/>
        <v>0.46280540801049741</v>
      </c>
    </row>
    <row r="117" spans="1:22" ht="15" customHeight="1" x14ac:dyDescent="0.2">
      <c r="A117" s="1" t="s">
        <v>181</v>
      </c>
      <c r="B117" s="1" t="s">
        <v>195</v>
      </c>
      <c r="C117" s="1" t="s">
        <v>27</v>
      </c>
      <c r="D117" s="1" t="s">
        <v>7</v>
      </c>
      <c r="E117" s="2">
        <v>187</v>
      </c>
      <c r="F117" s="2">
        <v>0.12414657999999999</v>
      </c>
      <c r="G117" s="2">
        <v>2</v>
      </c>
      <c r="H117" s="2">
        <v>4.9427333333333335E-3</v>
      </c>
      <c r="I117" s="2">
        <v>1.0442980900000001</v>
      </c>
      <c r="J117" s="7">
        <f t="shared" si="13"/>
        <v>0.85206168278994032</v>
      </c>
      <c r="K117" s="7">
        <f t="shared" si="14"/>
        <v>0.78260594644538672</v>
      </c>
      <c r="L117" s="7">
        <f t="shared" si="15"/>
        <v>0.47162425203634439</v>
      </c>
      <c r="M117" s="7">
        <f t="shared" si="16"/>
        <v>0.56673360025883368</v>
      </c>
      <c r="N117" s="7">
        <f t="shared" si="17"/>
        <v>0.38705152252725827</v>
      </c>
      <c r="O117" s="7">
        <f t="shared" si="18"/>
        <v>0.54936967563860495</v>
      </c>
      <c r="P117" s="7">
        <f t="shared" si="19"/>
        <v>0.47689256139304603</v>
      </c>
      <c r="Q117" s="7">
        <f t="shared" si="20"/>
        <v>0.55805163794871937</v>
      </c>
      <c r="R117" s="7">
        <f t="shared" si="21"/>
        <v>0.46821059908293161</v>
      </c>
      <c r="S117" s="7">
        <f t="shared" si="22"/>
        <v>0.51313111851582549</v>
      </c>
      <c r="T117" s="7">
        <f t="shared" si="23"/>
        <v>0.47255158023798882</v>
      </c>
      <c r="U117" s="7">
        <f t="shared" si="24"/>
        <v>0.5174720996708827</v>
      </c>
      <c r="V117" s="7">
        <f t="shared" si="25"/>
        <v>0.55990629435200823</v>
      </c>
    </row>
    <row r="118" spans="1:22" ht="15" customHeight="1" x14ac:dyDescent="0.2">
      <c r="A118" s="1" t="s">
        <v>181</v>
      </c>
      <c r="B118" s="1" t="s">
        <v>196</v>
      </c>
      <c r="C118" s="1" t="s">
        <v>71</v>
      </c>
      <c r="D118" s="1" t="s">
        <v>7</v>
      </c>
      <c r="E118" s="2">
        <v>155</v>
      </c>
      <c r="F118" s="2">
        <v>9.6279766666666655E-2</v>
      </c>
      <c r="G118" s="2">
        <v>1</v>
      </c>
      <c r="H118" s="2">
        <v>2.7595733333333331E-3</v>
      </c>
      <c r="I118" s="2">
        <v>1.432592885</v>
      </c>
      <c r="J118" s="7">
        <f t="shared" si="13"/>
        <v>0.68141212581811539</v>
      </c>
      <c r="K118" s="7">
        <f t="shared" si="14"/>
        <v>0.43693607457117861</v>
      </c>
      <c r="L118" s="7">
        <f t="shared" si="15"/>
        <v>0.64698533333591912</v>
      </c>
      <c r="M118" s="7">
        <f t="shared" si="16"/>
        <v>0.65559202361039337</v>
      </c>
      <c r="N118" s="7">
        <f t="shared" si="17"/>
        <v>0.50190566675193926</v>
      </c>
      <c r="O118" s="7">
        <f t="shared" si="18"/>
        <v>0.59447301864473401</v>
      </c>
      <c r="P118" s="7">
        <f t="shared" si="19"/>
        <v>0.57874884518116632</v>
      </c>
      <c r="Q118" s="7">
        <f t="shared" si="20"/>
        <v>0.62503252112756358</v>
      </c>
      <c r="R118" s="7">
        <f t="shared" si="21"/>
        <v>0.54818934269833663</v>
      </c>
      <c r="S118" s="7">
        <f t="shared" si="22"/>
        <v>0.58661093191295011</v>
      </c>
      <c r="T118" s="7">
        <f t="shared" si="23"/>
        <v>0.56346909393975153</v>
      </c>
      <c r="U118" s="7">
        <f t="shared" si="24"/>
        <v>0.601890683154365</v>
      </c>
      <c r="V118" s="7">
        <f t="shared" si="25"/>
        <v>0.4580000423352284</v>
      </c>
    </row>
    <row r="119" spans="1:22" ht="15" customHeight="1" x14ac:dyDescent="0.2">
      <c r="A119" s="1" t="s">
        <v>181</v>
      </c>
      <c r="B119" s="1" t="s">
        <v>197</v>
      </c>
      <c r="C119" s="1" t="s">
        <v>7</v>
      </c>
      <c r="D119" s="1" t="s">
        <v>72</v>
      </c>
      <c r="E119" s="2">
        <v>148.66666666666666</v>
      </c>
      <c r="F119" s="2">
        <v>9.4523543333333335E-2</v>
      </c>
      <c r="G119" s="2">
        <v>1</v>
      </c>
      <c r="H119" s="2">
        <v>2.7595733333333331E-3</v>
      </c>
      <c r="I119" s="2">
        <v>1.0442980900000001</v>
      </c>
      <c r="J119" s="7">
        <f t="shared" si="13"/>
        <v>0.66173878995213087</v>
      </c>
      <c r="K119" s="7">
        <f t="shared" si="14"/>
        <v>0.43693607457117861</v>
      </c>
      <c r="L119" s="7">
        <f t="shared" si="15"/>
        <v>0.47162425203634439</v>
      </c>
      <c r="M119" s="7">
        <f t="shared" si="16"/>
        <v>0.51915287898980844</v>
      </c>
      <c r="N119" s="7">
        <f t="shared" si="17"/>
        <v>0.37038485577725827</v>
      </c>
      <c r="O119" s="7">
        <f t="shared" si="18"/>
        <v>0.46295220767005291</v>
      </c>
      <c r="P119" s="7">
        <f t="shared" si="19"/>
        <v>0.44476886738353338</v>
      </c>
      <c r="Q119" s="7">
        <f t="shared" si="20"/>
        <v>0.4910525433299307</v>
      </c>
      <c r="R119" s="7">
        <f t="shared" si="21"/>
        <v>0.41666853172365559</v>
      </c>
      <c r="S119" s="7">
        <f t="shared" si="22"/>
        <v>0.45386053752679312</v>
      </c>
      <c r="T119" s="7">
        <f t="shared" si="23"/>
        <v>0.43071869955359449</v>
      </c>
      <c r="U119" s="7">
        <f t="shared" si="24"/>
        <v>0.46791070535673202</v>
      </c>
      <c r="V119" s="7">
        <f t="shared" si="25"/>
        <v>0.40924143836443094</v>
      </c>
    </row>
    <row r="120" spans="1:22" ht="15" customHeight="1" x14ac:dyDescent="0.2">
      <c r="A120" s="1" t="s">
        <v>181</v>
      </c>
      <c r="B120" s="1" t="s">
        <v>197</v>
      </c>
      <c r="C120" s="1" t="s">
        <v>7</v>
      </c>
      <c r="D120" s="1" t="s">
        <v>28</v>
      </c>
      <c r="E120" s="2">
        <v>154.33333333333334</v>
      </c>
      <c r="F120" s="2">
        <v>9.6065463333333323E-2</v>
      </c>
      <c r="G120" s="2">
        <v>1</v>
      </c>
      <c r="H120" s="2">
        <v>3.5990333333333333E-3</v>
      </c>
      <c r="I120" s="2">
        <v>1.651340104</v>
      </c>
      <c r="J120" s="7">
        <f t="shared" si="13"/>
        <v>0.67923082172923865</v>
      </c>
      <c r="K120" s="7">
        <f t="shared" si="14"/>
        <v>0.56985167885282662</v>
      </c>
      <c r="L120" s="7">
        <f t="shared" si="15"/>
        <v>0.74577560647134677</v>
      </c>
      <c r="M120" s="7">
        <f t="shared" si="16"/>
        <v>0.7291394024734914</v>
      </c>
      <c r="N120" s="7">
        <f t="shared" si="17"/>
        <v>0.57599837160350997</v>
      </c>
      <c r="O120" s="7">
        <f t="shared" si="18"/>
        <v>0.70179462456671671</v>
      </c>
      <c r="P120" s="7">
        <f t="shared" si="19"/>
        <v>0.65256888703850069</v>
      </c>
      <c r="Q120" s="7">
        <f t="shared" si="20"/>
        <v>0.715467013520104</v>
      </c>
      <c r="R120" s="7">
        <f t="shared" si="21"/>
        <v>0.6388964980851134</v>
      </c>
      <c r="S120" s="7">
        <f t="shared" si="22"/>
        <v>0.67718175580260875</v>
      </c>
      <c r="T120" s="7">
        <f t="shared" si="23"/>
        <v>0.64573269256180699</v>
      </c>
      <c r="U120" s="7">
        <f t="shared" si="24"/>
        <v>0.68401795027930246</v>
      </c>
      <c r="V120" s="7">
        <f t="shared" si="25"/>
        <v>0.51538118570102487</v>
      </c>
    </row>
    <row r="121" spans="1:22" ht="15" customHeight="1" x14ac:dyDescent="0.2">
      <c r="A121" s="1" t="s">
        <v>181</v>
      </c>
      <c r="B121" s="1" t="s">
        <v>7</v>
      </c>
      <c r="C121" s="1" t="s">
        <v>12</v>
      </c>
      <c r="D121" s="1" t="s">
        <v>18</v>
      </c>
      <c r="E121" s="2">
        <v>213.33333333333334</v>
      </c>
      <c r="F121" s="2">
        <v>9.840206E-2</v>
      </c>
      <c r="G121" s="2">
        <v>1</v>
      </c>
      <c r="H121" s="2">
        <v>2.7595733333333331E-3</v>
      </c>
      <c r="I121" s="2">
        <v>1.0442980900000001</v>
      </c>
      <c r="J121" s="7">
        <f t="shared" si="13"/>
        <v>0.80989667821463129</v>
      </c>
      <c r="K121" s="7">
        <f t="shared" si="14"/>
        <v>0.43693607457117861</v>
      </c>
      <c r="L121" s="7">
        <f t="shared" si="15"/>
        <v>0.47162425203634439</v>
      </c>
      <c r="M121" s="7">
        <f t="shared" si="16"/>
        <v>0.55619234778201743</v>
      </c>
      <c r="N121" s="7">
        <f t="shared" si="17"/>
        <v>0.37038485577725827</v>
      </c>
      <c r="O121" s="7">
        <f t="shared" si="18"/>
        <v>0.46295220767005291</v>
      </c>
      <c r="P121" s="7">
        <f t="shared" si="19"/>
        <v>0.46328860177963782</v>
      </c>
      <c r="Q121" s="7">
        <f t="shared" si="20"/>
        <v>0.50957227772603519</v>
      </c>
      <c r="R121" s="7">
        <f t="shared" si="21"/>
        <v>0.41666853172365559</v>
      </c>
      <c r="S121" s="7">
        <f t="shared" si="22"/>
        <v>0.46312040472484539</v>
      </c>
      <c r="T121" s="7">
        <f t="shared" si="23"/>
        <v>0.4399785667516467</v>
      </c>
      <c r="U121" s="7">
        <f t="shared" si="24"/>
        <v>0.48643043975283651</v>
      </c>
      <c r="V121" s="7">
        <f t="shared" si="25"/>
        <v>0.44628090715663993</v>
      </c>
    </row>
    <row r="122" spans="1:22" ht="15" customHeight="1" x14ac:dyDescent="0.2">
      <c r="A122" s="1" t="s">
        <v>181</v>
      </c>
      <c r="B122" s="1" t="s">
        <v>7</v>
      </c>
      <c r="C122" s="1" t="s">
        <v>12</v>
      </c>
      <c r="D122" s="1" t="s">
        <v>73</v>
      </c>
      <c r="E122" s="2">
        <v>212</v>
      </c>
      <c r="F122" s="2">
        <v>9.7545723333333334E-2</v>
      </c>
      <c r="G122" s="2">
        <v>1</v>
      </c>
      <c r="H122" s="2">
        <v>2.7595733333333331E-3</v>
      </c>
      <c r="I122" s="2">
        <v>1.5033213063333335</v>
      </c>
      <c r="J122" s="7">
        <f t="shared" si="13"/>
        <v>0.8039295713434953</v>
      </c>
      <c r="K122" s="7">
        <f t="shared" si="14"/>
        <v>0.43693607457117861</v>
      </c>
      <c r="L122" s="7">
        <f t="shared" si="15"/>
        <v>0.67892759113421197</v>
      </c>
      <c r="M122" s="7">
        <f t="shared" si="16"/>
        <v>0.71017807545512723</v>
      </c>
      <c r="N122" s="7">
        <f t="shared" si="17"/>
        <v>0.5258623601006589</v>
      </c>
      <c r="O122" s="7">
        <f t="shared" si="18"/>
        <v>0.61842971199345365</v>
      </c>
      <c r="P122" s="7">
        <f t="shared" si="19"/>
        <v>0.61802021777789307</v>
      </c>
      <c r="Q122" s="7">
        <f t="shared" si="20"/>
        <v>0.66430389372429044</v>
      </c>
      <c r="R122" s="7">
        <f t="shared" si="21"/>
        <v>0.57214603604705627</v>
      </c>
      <c r="S122" s="7">
        <f t="shared" si="22"/>
        <v>0.61822496488567336</v>
      </c>
      <c r="T122" s="7">
        <f t="shared" si="23"/>
        <v>0.59508312691247467</v>
      </c>
      <c r="U122" s="7">
        <f t="shared" si="24"/>
        <v>0.64116205575109175</v>
      </c>
      <c r="V122" s="7">
        <f t="shared" si="25"/>
        <v>0.49661496528081595</v>
      </c>
    </row>
    <row r="123" spans="1:22" ht="15" customHeight="1" x14ac:dyDescent="0.2">
      <c r="A123" s="1" t="s">
        <v>181</v>
      </c>
      <c r="B123" s="1" t="s">
        <v>7</v>
      </c>
      <c r="C123" s="1" t="s">
        <v>12</v>
      </c>
      <c r="D123" s="1" t="s">
        <v>74</v>
      </c>
      <c r="E123" s="2">
        <v>210.33333333333334</v>
      </c>
      <c r="F123" s="2">
        <v>9.7499810000000006E-2</v>
      </c>
      <c r="G123" s="2">
        <v>1</v>
      </c>
      <c r="H123" s="2">
        <v>2.7595733333333331E-3</v>
      </c>
      <c r="I123" s="2">
        <v>1.0442980900000001</v>
      </c>
      <c r="J123" s="7">
        <f t="shared" si="13"/>
        <v>0.80031381530024848</v>
      </c>
      <c r="K123" s="7">
        <f t="shared" si="14"/>
        <v>0.43693607457117861</v>
      </c>
      <c r="L123" s="7">
        <f t="shared" si="15"/>
        <v>0.47162425203634439</v>
      </c>
      <c r="M123" s="7">
        <f t="shared" si="16"/>
        <v>0.55379663220528119</v>
      </c>
      <c r="N123" s="7">
        <f t="shared" si="17"/>
        <v>0.37038485577725827</v>
      </c>
      <c r="O123" s="7">
        <f t="shared" si="18"/>
        <v>0.46295220767005291</v>
      </c>
      <c r="P123" s="7">
        <f t="shared" si="19"/>
        <v>0.46209074399126976</v>
      </c>
      <c r="Q123" s="7">
        <f t="shared" si="20"/>
        <v>0.50837441993766708</v>
      </c>
      <c r="R123" s="7">
        <f t="shared" si="21"/>
        <v>0.41666853172365559</v>
      </c>
      <c r="S123" s="7">
        <f t="shared" si="22"/>
        <v>0.46252147583066133</v>
      </c>
      <c r="T123" s="7">
        <f t="shared" si="23"/>
        <v>0.4393796378574627</v>
      </c>
      <c r="U123" s="7">
        <f t="shared" si="24"/>
        <v>0.48523258196446839</v>
      </c>
      <c r="V123" s="7">
        <f t="shared" si="25"/>
        <v>0.44388519157990369</v>
      </c>
    </row>
    <row r="124" spans="1:22" ht="15" customHeight="1" x14ac:dyDescent="0.2">
      <c r="A124" s="1" t="s">
        <v>181</v>
      </c>
      <c r="B124" s="1" t="s">
        <v>7</v>
      </c>
      <c r="C124" s="1" t="s">
        <v>12</v>
      </c>
      <c r="D124" s="1" t="s">
        <v>33</v>
      </c>
      <c r="E124" s="2">
        <v>210.66666666666666</v>
      </c>
      <c r="F124" s="2">
        <v>9.7956363333333338E-2</v>
      </c>
      <c r="G124" s="2">
        <v>1</v>
      </c>
      <c r="H124" s="2">
        <v>2.7595733333333331E-3</v>
      </c>
      <c r="I124" s="2">
        <v>1.0442980900000001</v>
      </c>
      <c r="J124" s="7">
        <f t="shared" si="13"/>
        <v>0.80271514117545006</v>
      </c>
      <c r="K124" s="7">
        <f t="shared" si="14"/>
        <v>0.43693607457117861</v>
      </c>
      <c r="L124" s="7">
        <f t="shared" si="15"/>
        <v>0.47162425203634439</v>
      </c>
      <c r="M124" s="7">
        <f t="shared" si="16"/>
        <v>0.55439696365720836</v>
      </c>
      <c r="N124" s="7">
        <f t="shared" si="17"/>
        <v>0.37038485577725827</v>
      </c>
      <c r="O124" s="7">
        <f t="shared" si="18"/>
        <v>0.46295220767005291</v>
      </c>
      <c r="P124" s="7">
        <f t="shared" si="19"/>
        <v>0.46239090971723329</v>
      </c>
      <c r="Q124" s="7">
        <f t="shared" si="20"/>
        <v>0.50867458566363066</v>
      </c>
      <c r="R124" s="7">
        <f t="shared" si="21"/>
        <v>0.41666853172365559</v>
      </c>
      <c r="S124" s="7">
        <f t="shared" si="22"/>
        <v>0.46267155869364313</v>
      </c>
      <c r="T124" s="7">
        <f t="shared" si="23"/>
        <v>0.43952972072044444</v>
      </c>
      <c r="U124" s="7">
        <f t="shared" si="24"/>
        <v>0.48553274769043198</v>
      </c>
      <c r="V124" s="7">
        <f t="shared" si="25"/>
        <v>0.44448552303183086</v>
      </c>
    </row>
    <row r="125" spans="1:22" ht="15" customHeight="1" x14ac:dyDescent="0.2">
      <c r="A125" s="1" t="s">
        <v>181</v>
      </c>
      <c r="B125" s="1" t="s">
        <v>7</v>
      </c>
      <c r="C125" s="1" t="s">
        <v>18</v>
      </c>
      <c r="D125" s="1" t="s">
        <v>75</v>
      </c>
      <c r="E125" s="2">
        <v>149</v>
      </c>
      <c r="F125" s="2">
        <v>9.4791283333333323E-2</v>
      </c>
      <c r="G125" s="2">
        <v>1</v>
      </c>
      <c r="H125" s="2">
        <v>2.7595733333333331E-3</v>
      </c>
      <c r="I125" s="2">
        <v>1.0442980900000001</v>
      </c>
      <c r="J125" s="7">
        <f t="shared" si="13"/>
        <v>0.66343184017066459</v>
      </c>
      <c r="K125" s="7">
        <f t="shared" si="14"/>
        <v>0.43693607457117861</v>
      </c>
      <c r="L125" s="7">
        <f t="shared" si="15"/>
        <v>0.47162425203634439</v>
      </c>
      <c r="M125" s="7">
        <f t="shared" si="16"/>
        <v>0.51957614152756859</v>
      </c>
      <c r="N125" s="7">
        <f t="shared" si="17"/>
        <v>0.37038485577725827</v>
      </c>
      <c r="O125" s="7">
        <f t="shared" si="18"/>
        <v>0.46295220767005291</v>
      </c>
      <c r="P125" s="7">
        <f t="shared" si="19"/>
        <v>0.44498049865241346</v>
      </c>
      <c r="Q125" s="7">
        <f t="shared" si="20"/>
        <v>0.49126417459881078</v>
      </c>
      <c r="R125" s="7">
        <f t="shared" si="21"/>
        <v>0.41666853172365559</v>
      </c>
      <c r="S125" s="7">
        <f t="shared" si="22"/>
        <v>0.45396635316123318</v>
      </c>
      <c r="T125" s="7">
        <f t="shared" si="23"/>
        <v>0.43082451518803455</v>
      </c>
      <c r="U125" s="7">
        <f t="shared" si="24"/>
        <v>0.46812233662561209</v>
      </c>
      <c r="V125" s="7">
        <f t="shared" si="25"/>
        <v>0.40966470090219109</v>
      </c>
    </row>
    <row r="126" spans="1:22" ht="15" customHeight="1" x14ac:dyDescent="0.2">
      <c r="A126" s="1" t="s">
        <v>181</v>
      </c>
      <c r="B126" s="1" t="s">
        <v>7</v>
      </c>
      <c r="C126" s="1" t="s">
        <v>18</v>
      </c>
      <c r="D126" s="1" t="s">
        <v>76</v>
      </c>
      <c r="E126" s="2">
        <v>147</v>
      </c>
      <c r="F126" s="2">
        <v>9.4482933333333338E-2</v>
      </c>
      <c r="G126" s="2">
        <v>1</v>
      </c>
      <c r="H126" s="2">
        <v>2.7595733333333331E-3</v>
      </c>
      <c r="I126" s="2">
        <v>1.0442980900000001</v>
      </c>
      <c r="J126" s="7">
        <f t="shared" si="13"/>
        <v>0.65814292774706207</v>
      </c>
      <c r="K126" s="7">
        <f t="shared" si="14"/>
        <v>0.43693607457117861</v>
      </c>
      <c r="L126" s="7">
        <f t="shared" si="15"/>
        <v>0.47162425203634439</v>
      </c>
      <c r="M126" s="7">
        <f t="shared" si="16"/>
        <v>0.51825391352290762</v>
      </c>
      <c r="N126" s="7">
        <f t="shared" si="17"/>
        <v>0.37038485577725827</v>
      </c>
      <c r="O126" s="7">
        <f t="shared" si="18"/>
        <v>0.46295220767005291</v>
      </c>
      <c r="P126" s="7">
        <f t="shared" si="19"/>
        <v>0.44431938465008297</v>
      </c>
      <c r="Q126" s="7">
        <f t="shared" si="20"/>
        <v>0.49060306059648029</v>
      </c>
      <c r="R126" s="7">
        <f t="shared" si="21"/>
        <v>0.41666853172365559</v>
      </c>
      <c r="S126" s="7">
        <f t="shared" si="22"/>
        <v>0.45363579616006794</v>
      </c>
      <c r="T126" s="7">
        <f t="shared" si="23"/>
        <v>0.43049395818686931</v>
      </c>
      <c r="U126" s="7">
        <f t="shared" si="24"/>
        <v>0.4674612226232816</v>
      </c>
      <c r="V126" s="7">
        <f t="shared" si="25"/>
        <v>0.40834247289753012</v>
      </c>
    </row>
    <row r="127" spans="1:22" ht="15" customHeight="1" x14ac:dyDescent="0.2">
      <c r="A127" s="1" t="s">
        <v>181</v>
      </c>
      <c r="B127" s="1" t="s">
        <v>7</v>
      </c>
      <c r="C127" s="1" t="s">
        <v>72</v>
      </c>
      <c r="D127" s="1" t="s">
        <v>28</v>
      </c>
      <c r="E127" s="2">
        <v>153</v>
      </c>
      <c r="F127" s="2">
        <v>9.5306073333333338E-2</v>
      </c>
      <c r="G127" s="2">
        <v>1</v>
      </c>
      <c r="H127" s="2">
        <v>3.5990333333333333E-3</v>
      </c>
      <c r="I127" s="2">
        <v>1.651340104</v>
      </c>
      <c r="J127" s="7">
        <f t="shared" si="13"/>
        <v>0.67362738072206951</v>
      </c>
      <c r="K127" s="7">
        <f t="shared" si="14"/>
        <v>0.56985167885282662</v>
      </c>
      <c r="L127" s="7">
        <f t="shared" si="15"/>
        <v>0.74577560647134677</v>
      </c>
      <c r="M127" s="7">
        <f t="shared" si="16"/>
        <v>0.72773854228919221</v>
      </c>
      <c r="N127" s="7">
        <f t="shared" si="17"/>
        <v>0.57599837160350997</v>
      </c>
      <c r="O127" s="7">
        <f t="shared" si="18"/>
        <v>0.70179462456671671</v>
      </c>
      <c r="P127" s="7">
        <f t="shared" si="19"/>
        <v>0.65186845694635109</v>
      </c>
      <c r="Q127" s="7">
        <f t="shared" si="20"/>
        <v>0.71476658342795441</v>
      </c>
      <c r="R127" s="7">
        <f t="shared" si="21"/>
        <v>0.6388964980851134</v>
      </c>
      <c r="S127" s="7">
        <f t="shared" si="22"/>
        <v>0.67683154075653396</v>
      </c>
      <c r="T127" s="7">
        <f t="shared" si="23"/>
        <v>0.64538247751573219</v>
      </c>
      <c r="U127" s="7">
        <f t="shared" si="24"/>
        <v>0.68331752018715286</v>
      </c>
      <c r="V127" s="7">
        <f t="shared" si="25"/>
        <v>0.51398032551672568</v>
      </c>
    </row>
    <row r="128" spans="1:22" ht="15" customHeight="1" x14ac:dyDescent="0.2">
      <c r="A128" s="1" t="s">
        <v>181</v>
      </c>
      <c r="B128" s="1" t="s">
        <v>7</v>
      </c>
      <c r="C128" s="1" t="s">
        <v>77</v>
      </c>
      <c r="D128" s="1" t="s">
        <v>78</v>
      </c>
      <c r="E128" s="2">
        <v>147</v>
      </c>
      <c r="F128" s="2">
        <v>9.3849993333333326E-2</v>
      </c>
      <c r="G128" s="2">
        <v>1</v>
      </c>
      <c r="H128" s="2">
        <v>2.7595733333333331E-3</v>
      </c>
      <c r="I128" s="2">
        <v>1.0442980900000001</v>
      </c>
      <c r="J128" s="7">
        <f t="shared" si="13"/>
        <v>0.65576864630084686</v>
      </c>
      <c r="K128" s="7">
        <f t="shared" si="14"/>
        <v>0.43693607457117861</v>
      </c>
      <c r="L128" s="7">
        <f t="shared" si="15"/>
        <v>0.47162425203634439</v>
      </c>
      <c r="M128" s="7">
        <f t="shared" si="16"/>
        <v>0.5176603431613539</v>
      </c>
      <c r="N128" s="7">
        <f t="shared" si="17"/>
        <v>0.37038485577725827</v>
      </c>
      <c r="O128" s="7">
        <f t="shared" si="18"/>
        <v>0.46295220767005291</v>
      </c>
      <c r="P128" s="7">
        <f t="shared" si="19"/>
        <v>0.44402259946930606</v>
      </c>
      <c r="Q128" s="7">
        <f t="shared" si="20"/>
        <v>0.49030627541570337</v>
      </c>
      <c r="R128" s="7">
        <f t="shared" si="21"/>
        <v>0.41666853172365559</v>
      </c>
      <c r="S128" s="7">
        <f t="shared" si="22"/>
        <v>0.45348740356967948</v>
      </c>
      <c r="T128" s="7">
        <f t="shared" si="23"/>
        <v>0.43034556559648085</v>
      </c>
      <c r="U128" s="7">
        <f t="shared" si="24"/>
        <v>0.46716443744250474</v>
      </c>
      <c r="V128" s="7">
        <f t="shared" si="25"/>
        <v>0.4077489025359764</v>
      </c>
    </row>
    <row r="129" spans="1:22" ht="15" customHeight="1" x14ac:dyDescent="0.2">
      <c r="A129" s="1" t="s">
        <v>181</v>
      </c>
      <c r="B129" s="1" t="s">
        <v>7</v>
      </c>
      <c r="C129" s="1" t="s">
        <v>79</v>
      </c>
      <c r="D129" s="1" t="s">
        <v>80</v>
      </c>
      <c r="E129" s="2">
        <v>152.33333333333334</v>
      </c>
      <c r="F129" s="2">
        <v>9.5371946666666665E-2</v>
      </c>
      <c r="G129" s="2">
        <v>1</v>
      </c>
      <c r="H129" s="2">
        <v>2.7595733333333331E-3</v>
      </c>
      <c r="I129" s="2">
        <v>1.0442980900000001</v>
      </c>
      <c r="J129" s="7">
        <f t="shared" si="13"/>
        <v>0.67249707398101277</v>
      </c>
      <c r="K129" s="7">
        <f t="shared" si="14"/>
        <v>0.43693607457117861</v>
      </c>
      <c r="L129" s="7">
        <f t="shared" si="15"/>
        <v>0.47162425203634439</v>
      </c>
      <c r="M129" s="7">
        <f t="shared" si="16"/>
        <v>0.52184244981142291</v>
      </c>
      <c r="N129" s="7">
        <f t="shared" si="17"/>
        <v>0.37038485577725827</v>
      </c>
      <c r="O129" s="7">
        <f t="shared" si="18"/>
        <v>0.46295220767005291</v>
      </c>
      <c r="P129" s="7">
        <f t="shared" si="19"/>
        <v>0.44611365279434056</v>
      </c>
      <c r="Q129" s="7">
        <f t="shared" si="20"/>
        <v>0.49239732874073788</v>
      </c>
      <c r="R129" s="7">
        <f t="shared" si="21"/>
        <v>0.41666853172365559</v>
      </c>
      <c r="S129" s="7">
        <f t="shared" si="22"/>
        <v>0.45453293023219676</v>
      </c>
      <c r="T129" s="7">
        <f t="shared" si="23"/>
        <v>0.43139109225899808</v>
      </c>
      <c r="U129" s="7">
        <f t="shared" si="24"/>
        <v>0.46925549076753925</v>
      </c>
      <c r="V129" s="7">
        <f t="shared" si="25"/>
        <v>0.4119310091860453</v>
      </c>
    </row>
    <row r="130" spans="1:22" ht="15" customHeight="1" x14ac:dyDescent="0.2">
      <c r="A130" s="1" t="s">
        <v>181</v>
      </c>
      <c r="B130" s="1" t="s">
        <v>7</v>
      </c>
      <c r="C130" s="1" t="s">
        <v>79</v>
      </c>
      <c r="D130" s="1" t="s">
        <v>81</v>
      </c>
      <c r="E130" s="2">
        <v>151</v>
      </c>
      <c r="F130" s="2">
        <v>9.5365619999999998E-2</v>
      </c>
      <c r="G130" s="2">
        <v>1</v>
      </c>
      <c r="H130" s="2">
        <v>2.7595733333333331E-3</v>
      </c>
      <c r="I130" s="2">
        <v>1.0442980900000001</v>
      </c>
      <c r="J130" s="7">
        <f t="shared" si="13"/>
        <v>0.66971852048317815</v>
      </c>
      <c r="K130" s="7">
        <f t="shared" si="14"/>
        <v>0.43693607457117861</v>
      </c>
      <c r="L130" s="7">
        <f t="shared" si="15"/>
        <v>0.47162425203634439</v>
      </c>
      <c r="M130" s="7">
        <f t="shared" si="16"/>
        <v>0.52114781150445733</v>
      </c>
      <c r="N130" s="7">
        <f t="shared" si="17"/>
        <v>0.37038485577725827</v>
      </c>
      <c r="O130" s="7">
        <f t="shared" si="18"/>
        <v>0.46295220767005291</v>
      </c>
      <c r="P130" s="7">
        <f t="shared" si="19"/>
        <v>0.44576633364085783</v>
      </c>
      <c r="Q130" s="7">
        <f t="shared" si="20"/>
        <v>0.49205000958725509</v>
      </c>
      <c r="R130" s="7">
        <f t="shared" si="21"/>
        <v>0.41666853172365559</v>
      </c>
      <c r="S130" s="7">
        <f t="shared" si="22"/>
        <v>0.45435927065545534</v>
      </c>
      <c r="T130" s="7">
        <f t="shared" si="23"/>
        <v>0.43121743268225671</v>
      </c>
      <c r="U130" s="7">
        <f t="shared" si="24"/>
        <v>0.46890817161405646</v>
      </c>
      <c r="V130" s="7">
        <f t="shared" si="25"/>
        <v>0.41123637087907983</v>
      </c>
    </row>
    <row r="131" spans="1:22" ht="15" customHeight="1" x14ac:dyDescent="0.2">
      <c r="A131" s="1" t="s">
        <v>181</v>
      </c>
      <c r="B131" s="1" t="s">
        <v>7</v>
      </c>
      <c r="C131" s="1" t="s">
        <v>79</v>
      </c>
      <c r="D131" s="1" t="s">
        <v>82</v>
      </c>
      <c r="E131" s="2">
        <v>152</v>
      </c>
      <c r="F131" s="2">
        <v>9.5591463333333335E-2</v>
      </c>
      <c r="G131" s="2">
        <v>1</v>
      </c>
      <c r="H131" s="2">
        <v>2.7595733333333331E-3</v>
      </c>
      <c r="I131" s="2">
        <v>1.0442980900000001</v>
      </c>
      <c r="J131" s="7">
        <f t="shared" si="13"/>
        <v>0.67263181859802623</v>
      </c>
      <c r="K131" s="7">
        <f t="shared" si="14"/>
        <v>0.43693607457117861</v>
      </c>
      <c r="L131" s="7">
        <f t="shared" si="15"/>
        <v>0.47162425203634439</v>
      </c>
      <c r="M131" s="7">
        <f t="shared" si="16"/>
        <v>0.52187613598254945</v>
      </c>
      <c r="N131" s="7">
        <f t="shared" si="17"/>
        <v>0.37038485577725827</v>
      </c>
      <c r="O131" s="7">
        <f t="shared" si="18"/>
        <v>0.46295220767005291</v>
      </c>
      <c r="P131" s="7">
        <f t="shared" si="19"/>
        <v>0.44613049587990389</v>
      </c>
      <c r="Q131" s="7">
        <f t="shared" si="20"/>
        <v>0.49241417182630121</v>
      </c>
      <c r="R131" s="7">
        <f t="shared" si="21"/>
        <v>0.41666853172365559</v>
      </c>
      <c r="S131" s="7">
        <f t="shared" si="22"/>
        <v>0.4545413517749784</v>
      </c>
      <c r="T131" s="7">
        <f t="shared" si="23"/>
        <v>0.43139951380177977</v>
      </c>
      <c r="U131" s="7">
        <f t="shared" si="24"/>
        <v>0.46927233385310252</v>
      </c>
      <c r="V131" s="7">
        <f t="shared" si="25"/>
        <v>0.41196469535717195</v>
      </c>
    </row>
    <row r="132" spans="1:22" ht="15" customHeight="1" x14ac:dyDescent="0.2">
      <c r="A132" s="1" t="s">
        <v>181</v>
      </c>
      <c r="B132" s="1" t="s">
        <v>7</v>
      </c>
      <c r="C132" s="1" t="s">
        <v>79</v>
      </c>
      <c r="D132" s="1" t="s">
        <v>83</v>
      </c>
      <c r="E132" s="2">
        <v>150</v>
      </c>
      <c r="F132" s="2">
        <v>9.5346736666666654E-2</v>
      </c>
      <c r="G132" s="2">
        <v>1</v>
      </c>
      <c r="H132" s="2">
        <v>2.7595733333333331E-3</v>
      </c>
      <c r="I132" s="2">
        <v>1.0442980900000001</v>
      </c>
      <c r="J132" s="7">
        <f t="shared" ref="J132:J195" si="26" xml:space="preserve"> 0.5*0.0041322314049587*E132 + 0.5*7.502390262*F132</f>
        <v>0.6675815697126416</v>
      </c>
      <c r="K132" s="7">
        <f t="shared" ref="K132:K195" si="27" xml:space="preserve"> 1*158.3346488*H132</f>
        <v>0.43693607457117861</v>
      </c>
      <c r="L132" s="7">
        <f t="shared" ref="L132:L195" si="28">1*0.45161841868*I132</f>
        <v>0.47162425203634439</v>
      </c>
      <c r="M132" s="7">
        <f t="shared" ref="M132:M195" si="29">0.25*0.5*0.004132231*E132 + 0.25*0.5*7.502390262*F132 + 0.75*0.45161841868*I132</f>
        <v>0.52061357386244311</v>
      </c>
      <c r="N132" s="7">
        <f t="shared" ref="N132:N195" si="30">0.25*0.066666667*G132 + 0.75*0.45161841868*I132</f>
        <v>0.37038485577725827</v>
      </c>
      <c r="O132" s="7">
        <f t="shared" ref="O132:O195" si="31">0.25*158.3346488*H132 + 0.75*0.45161841868*I132</f>
        <v>0.46295220767005291</v>
      </c>
      <c r="P132" s="7">
        <f t="shared" ref="P132:P195" si="32">0.125*0.5*0.004132231*E132 + 0.125*0.5*7.502390262*F132 + 0.125*0.066666667*G132 + 0.75*0.45161841868*I132</f>
        <v>0.44549921481985066</v>
      </c>
      <c r="Q132" s="7">
        <f t="shared" ref="Q132:Q195" si="33">0.125*0.5*0.004132231*E132 + 0.125*0.5*7.502390262*F132 + 0.125*158.3346488*H132 + 0.75*0.45161841868*I132</f>
        <v>0.49178289076624798</v>
      </c>
      <c r="R132" s="7">
        <f t="shared" ref="R132:R195" si="34">0.125*0.066666667*G132 + 0.125*158.3346488*H132 + 0.75*0.45161841868*I132</f>
        <v>0.41666853172365559</v>
      </c>
      <c r="S132" s="7">
        <f t="shared" ref="S132:S195" si="35">0.0625*0.5*0.004132231*E132 + 0.0625*0.5*7.502390262*F132 + 0.0625*0.066666667*G132 + 0.125*158.3346488*H132 + 0.75*0.45161841868*I132</f>
        <v>0.45422571124495181</v>
      </c>
      <c r="T132" s="7">
        <f t="shared" ref="T132:T195" si="36">0.0625*0.5*0.004132231*E132 + 0.0625*0.5*7.502390262*F132 + 0.125*0.066666667*G132 + 0.0625*158.3346488 *H132 + 0.75*0.45161841868*I132</f>
        <v>0.43108387327175313</v>
      </c>
      <c r="U132" s="7">
        <f t="shared" ref="U132:U195" si="37">0.125*0.5*0.004132231*E132 + 0.125*0.5*7.502390262*F132 + 0.0625*0.066666667*G132 + 0.0625*158.3346488*H132 + 0.75*0.45161841868*I132</f>
        <v>0.46864105279304935</v>
      </c>
      <c r="V132" s="7">
        <f t="shared" ref="V132:V195" si="38">0.25*0.5*0.004132231*E132 + 0.25*0.5*7.502390262*F132 + 0.25*0.066666667*G132 + 0.25*158.3346488*H132 + 0.25*0.45161841868*I132</f>
        <v>0.4107021332370655</v>
      </c>
    </row>
    <row r="133" spans="1:22" ht="15" customHeight="1" x14ac:dyDescent="0.2">
      <c r="A133" s="1" t="s">
        <v>181</v>
      </c>
      <c r="B133" s="1" t="s">
        <v>7</v>
      </c>
      <c r="C133" s="1" t="s">
        <v>79</v>
      </c>
      <c r="D133" s="1" t="s">
        <v>84</v>
      </c>
      <c r="E133" s="2">
        <v>150.33333333333334</v>
      </c>
      <c r="F133" s="2">
        <v>9.5360066666666674E-2</v>
      </c>
      <c r="G133" s="2">
        <v>1</v>
      </c>
      <c r="H133" s="2">
        <v>2.7595733333333331E-3</v>
      </c>
      <c r="I133" s="2">
        <v>1.0442980900000001</v>
      </c>
      <c r="J133" s="7">
        <f t="shared" si="26"/>
        <v>0.66832027837789776</v>
      </c>
      <c r="K133" s="7">
        <f t="shared" si="27"/>
        <v>0.43693607457117861</v>
      </c>
      <c r="L133" s="7">
        <f t="shared" si="28"/>
        <v>0.47162425203634439</v>
      </c>
      <c r="M133" s="7">
        <f t="shared" si="29"/>
        <v>0.52079825101188382</v>
      </c>
      <c r="N133" s="7">
        <f t="shared" si="30"/>
        <v>0.37038485577725827</v>
      </c>
      <c r="O133" s="7">
        <f t="shared" si="31"/>
        <v>0.46295220767005291</v>
      </c>
      <c r="P133" s="7">
        <f t="shared" si="32"/>
        <v>0.44559155339457102</v>
      </c>
      <c r="Q133" s="7">
        <f t="shared" si="33"/>
        <v>0.49187522934096839</v>
      </c>
      <c r="R133" s="7">
        <f t="shared" si="34"/>
        <v>0.41666853172365559</v>
      </c>
      <c r="S133" s="7">
        <f t="shared" si="35"/>
        <v>0.45427188053231199</v>
      </c>
      <c r="T133" s="7">
        <f t="shared" si="36"/>
        <v>0.4311300425591133</v>
      </c>
      <c r="U133" s="7">
        <f t="shared" si="37"/>
        <v>0.4687333913677697</v>
      </c>
      <c r="V133" s="7">
        <f t="shared" si="38"/>
        <v>0.41088681038650632</v>
      </c>
    </row>
    <row r="134" spans="1:22" ht="15" customHeight="1" x14ac:dyDescent="0.2">
      <c r="A134" s="1" t="s">
        <v>181</v>
      </c>
      <c r="B134" s="1" t="s">
        <v>7</v>
      </c>
      <c r="C134" s="1" t="s">
        <v>79</v>
      </c>
      <c r="D134" s="1" t="s">
        <v>85</v>
      </c>
      <c r="E134" s="2">
        <v>151</v>
      </c>
      <c r="F134" s="2">
        <v>9.5363819999999988E-2</v>
      </c>
      <c r="G134" s="2">
        <v>1</v>
      </c>
      <c r="H134" s="2">
        <v>2.7595733333333331E-3</v>
      </c>
      <c r="I134" s="2">
        <v>1.0442980900000001</v>
      </c>
      <c r="J134" s="7">
        <f t="shared" si="26"/>
        <v>0.66971176833194224</v>
      </c>
      <c r="K134" s="7">
        <f t="shared" si="27"/>
        <v>0.43693607457117861</v>
      </c>
      <c r="L134" s="7">
        <f t="shared" si="28"/>
        <v>0.47162425203634439</v>
      </c>
      <c r="M134" s="7">
        <f t="shared" si="29"/>
        <v>0.52114612346664835</v>
      </c>
      <c r="N134" s="7">
        <f t="shared" si="30"/>
        <v>0.37038485577725827</v>
      </c>
      <c r="O134" s="7">
        <f t="shared" si="31"/>
        <v>0.46295220767005291</v>
      </c>
      <c r="P134" s="7">
        <f t="shared" si="32"/>
        <v>0.44576548962195328</v>
      </c>
      <c r="Q134" s="7">
        <f t="shared" si="33"/>
        <v>0.49204916556835065</v>
      </c>
      <c r="R134" s="7">
        <f t="shared" si="34"/>
        <v>0.41666853172365559</v>
      </c>
      <c r="S134" s="7">
        <f t="shared" si="35"/>
        <v>0.45435884864600312</v>
      </c>
      <c r="T134" s="7">
        <f t="shared" si="36"/>
        <v>0.43121701067280443</v>
      </c>
      <c r="U134" s="7">
        <f t="shared" si="37"/>
        <v>0.46890732759515197</v>
      </c>
      <c r="V134" s="7">
        <f t="shared" si="38"/>
        <v>0.41123468284127085</v>
      </c>
    </row>
    <row r="135" spans="1:22" ht="15" customHeight="1" x14ac:dyDescent="0.2">
      <c r="A135" s="1" t="s">
        <v>181</v>
      </c>
      <c r="B135" s="1" t="s">
        <v>7</v>
      </c>
      <c r="C135" s="1" t="s">
        <v>79</v>
      </c>
      <c r="D135" s="1" t="s">
        <v>86</v>
      </c>
      <c r="E135" s="2">
        <v>149.66666666666666</v>
      </c>
      <c r="F135" s="2">
        <v>9.5346736666666654E-2</v>
      </c>
      <c r="G135" s="2">
        <v>1</v>
      </c>
      <c r="H135" s="2">
        <v>2.7595733333333331E-3</v>
      </c>
      <c r="I135" s="2">
        <v>1.0442980900000001</v>
      </c>
      <c r="J135" s="7">
        <f t="shared" si="26"/>
        <v>0.66689286447848173</v>
      </c>
      <c r="K135" s="7">
        <f t="shared" si="27"/>
        <v>0.43693607457117861</v>
      </c>
      <c r="L135" s="7">
        <f t="shared" si="28"/>
        <v>0.47162425203634439</v>
      </c>
      <c r="M135" s="7">
        <f t="shared" si="29"/>
        <v>0.52044139757077634</v>
      </c>
      <c r="N135" s="7">
        <f t="shared" si="30"/>
        <v>0.37038485577725827</v>
      </c>
      <c r="O135" s="7">
        <f t="shared" si="31"/>
        <v>0.46295220767005291</v>
      </c>
      <c r="P135" s="7">
        <f t="shared" si="32"/>
        <v>0.44541312667401733</v>
      </c>
      <c r="Q135" s="7">
        <f t="shared" si="33"/>
        <v>0.49169680262041465</v>
      </c>
      <c r="R135" s="7">
        <f t="shared" si="34"/>
        <v>0.41666853172365559</v>
      </c>
      <c r="S135" s="7">
        <f t="shared" si="35"/>
        <v>0.45418266717203515</v>
      </c>
      <c r="T135" s="7">
        <f t="shared" si="36"/>
        <v>0.43104082919883646</v>
      </c>
      <c r="U135" s="7">
        <f t="shared" si="37"/>
        <v>0.46855496464721597</v>
      </c>
      <c r="V135" s="7">
        <f t="shared" si="38"/>
        <v>0.41052995694539884</v>
      </c>
    </row>
    <row r="136" spans="1:22" ht="15" customHeight="1" x14ac:dyDescent="0.2">
      <c r="A136" s="1" t="s">
        <v>181</v>
      </c>
      <c r="B136" s="1" t="s">
        <v>7</v>
      </c>
      <c r="C136" s="1" t="s">
        <v>87</v>
      </c>
      <c r="D136" s="1" t="s">
        <v>88</v>
      </c>
      <c r="E136" s="2">
        <v>157.33333333333334</v>
      </c>
      <c r="F136" s="2">
        <v>9.8086559999999989E-2</v>
      </c>
      <c r="G136" s="2">
        <v>1</v>
      </c>
      <c r="H136" s="2">
        <v>2.7595733333333331E-3</v>
      </c>
      <c r="I136" s="2">
        <v>1.0442980900000001</v>
      </c>
      <c r="J136" s="7">
        <f t="shared" si="26"/>
        <v>0.69301069681195704</v>
      </c>
      <c r="K136" s="7">
        <f t="shared" si="27"/>
        <v>0.43693607457117861</v>
      </c>
      <c r="L136" s="7">
        <f t="shared" si="28"/>
        <v>0.47162425203634439</v>
      </c>
      <c r="M136" s="7">
        <f t="shared" si="29"/>
        <v>0.52697085526605969</v>
      </c>
      <c r="N136" s="7">
        <f t="shared" si="30"/>
        <v>0.37038485577725827</v>
      </c>
      <c r="O136" s="7">
        <f t="shared" si="31"/>
        <v>0.46295220767005291</v>
      </c>
      <c r="P136" s="7">
        <f t="shared" si="32"/>
        <v>0.44867785552165901</v>
      </c>
      <c r="Q136" s="7">
        <f t="shared" si="33"/>
        <v>0.49496153146805633</v>
      </c>
      <c r="R136" s="7">
        <f t="shared" si="34"/>
        <v>0.41666853172365559</v>
      </c>
      <c r="S136" s="7">
        <f t="shared" si="35"/>
        <v>0.45581503159585596</v>
      </c>
      <c r="T136" s="7">
        <f t="shared" si="36"/>
        <v>0.43267319362265733</v>
      </c>
      <c r="U136" s="7">
        <f t="shared" si="37"/>
        <v>0.47181969349485764</v>
      </c>
      <c r="V136" s="7">
        <f t="shared" si="38"/>
        <v>0.41705941464068219</v>
      </c>
    </row>
    <row r="137" spans="1:22" ht="15" customHeight="1" x14ac:dyDescent="0.2">
      <c r="A137" s="1" t="s">
        <v>181</v>
      </c>
      <c r="B137" s="1" t="s">
        <v>7</v>
      </c>
      <c r="C137" s="1" t="s">
        <v>87</v>
      </c>
      <c r="D137" s="1" t="s">
        <v>89</v>
      </c>
      <c r="E137" s="2">
        <v>155</v>
      </c>
      <c r="F137" s="2">
        <v>9.7875219999999985E-2</v>
      </c>
      <c r="G137" s="2">
        <v>1</v>
      </c>
      <c r="H137" s="2">
        <v>2.7595733333333331E-3</v>
      </c>
      <c r="I137" s="2">
        <v>1.0442980900000001</v>
      </c>
      <c r="J137" s="7">
        <f t="shared" si="26"/>
        <v>0.68739698259385307</v>
      </c>
      <c r="K137" s="7">
        <f t="shared" si="27"/>
        <v>0.43693607457117861</v>
      </c>
      <c r="L137" s="7">
        <f t="shared" si="28"/>
        <v>0.47162425203634439</v>
      </c>
      <c r="M137" s="7">
        <f t="shared" si="29"/>
        <v>0.52556742682964663</v>
      </c>
      <c r="N137" s="7">
        <f t="shared" si="30"/>
        <v>0.37038485577725827</v>
      </c>
      <c r="O137" s="7">
        <f t="shared" si="31"/>
        <v>0.46295220767005291</v>
      </c>
      <c r="P137" s="7">
        <f t="shared" si="32"/>
        <v>0.44797614130345248</v>
      </c>
      <c r="Q137" s="7">
        <f t="shared" si="33"/>
        <v>0.4942598172498498</v>
      </c>
      <c r="R137" s="7">
        <f t="shared" si="34"/>
        <v>0.41666853172365559</v>
      </c>
      <c r="S137" s="7">
        <f t="shared" si="35"/>
        <v>0.45546417448675269</v>
      </c>
      <c r="T137" s="7">
        <f t="shared" si="36"/>
        <v>0.43232233651355401</v>
      </c>
      <c r="U137" s="7">
        <f t="shared" si="37"/>
        <v>0.47111797927665111</v>
      </c>
      <c r="V137" s="7">
        <f t="shared" si="38"/>
        <v>0.41565598620426913</v>
      </c>
    </row>
    <row r="138" spans="1:22" ht="15" customHeight="1" x14ac:dyDescent="0.2">
      <c r="A138" s="1" t="s">
        <v>181</v>
      </c>
      <c r="B138" s="1" t="s">
        <v>7</v>
      </c>
      <c r="C138" s="1" t="s">
        <v>90</v>
      </c>
      <c r="D138" s="1" t="s">
        <v>91</v>
      </c>
      <c r="E138" s="2">
        <v>165</v>
      </c>
      <c r="F138" s="2">
        <v>9.7580906666666647E-2</v>
      </c>
      <c r="G138" s="2">
        <v>2</v>
      </c>
      <c r="H138" s="2">
        <v>2.7595733333333331E-3</v>
      </c>
      <c r="I138" s="2">
        <v>1.0442980900000001</v>
      </c>
      <c r="J138" s="7">
        <f t="shared" si="26"/>
        <v>0.70695411287565812</v>
      </c>
      <c r="K138" s="7">
        <f t="shared" si="27"/>
        <v>0.43693607457117861</v>
      </c>
      <c r="L138" s="7">
        <f t="shared" si="28"/>
        <v>0.47162425203634439</v>
      </c>
      <c r="M138" s="7">
        <f t="shared" si="29"/>
        <v>0.53045670889389962</v>
      </c>
      <c r="N138" s="7">
        <f t="shared" si="30"/>
        <v>0.38705152252725827</v>
      </c>
      <c r="O138" s="7">
        <f t="shared" si="31"/>
        <v>0.46295220767005291</v>
      </c>
      <c r="P138" s="7">
        <f t="shared" si="32"/>
        <v>0.45875411571057895</v>
      </c>
      <c r="Q138" s="7">
        <f t="shared" si="33"/>
        <v>0.49670445828197629</v>
      </c>
      <c r="R138" s="7">
        <f t="shared" si="34"/>
        <v>0.42500186509865556</v>
      </c>
      <c r="S138" s="7">
        <f t="shared" si="35"/>
        <v>0.46085316169031593</v>
      </c>
      <c r="T138" s="7">
        <f t="shared" si="36"/>
        <v>0.44187799040461728</v>
      </c>
      <c r="U138" s="7">
        <f t="shared" si="37"/>
        <v>0.47772928699627759</v>
      </c>
      <c r="V138" s="7">
        <f t="shared" si="38"/>
        <v>0.43721193501852207</v>
      </c>
    </row>
    <row r="139" spans="1:22" ht="15" customHeight="1" x14ac:dyDescent="0.2">
      <c r="A139" s="1" t="s">
        <v>181</v>
      </c>
      <c r="B139" s="1" t="s">
        <v>7</v>
      </c>
      <c r="C139" s="1" t="s">
        <v>6</v>
      </c>
      <c r="D139" s="1" t="s">
        <v>91</v>
      </c>
      <c r="E139" s="2">
        <v>166.33333333333334</v>
      </c>
      <c r="F139" s="2">
        <v>9.9260659999999987E-2</v>
      </c>
      <c r="G139" s="2">
        <v>2</v>
      </c>
      <c r="H139" s="2">
        <v>2.7595733333333331E-3</v>
      </c>
      <c r="I139" s="2">
        <v>1.0442980900000001</v>
      </c>
      <c r="J139" s="7">
        <f t="shared" si="26"/>
        <v>0.71601001633757833</v>
      </c>
      <c r="K139" s="7">
        <f t="shared" si="27"/>
        <v>0.43693607457117861</v>
      </c>
      <c r="L139" s="7">
        <f t="shared" si="28"/>
        <v>0.47162425203634439</v>
      </c>
      <c r="M139" s="7">
        <f t="shared" si="29"/>
        <v>0.5327206846918866</v>
      </c>
      <c r="N139" s="7">
        <f t="shared" si="30"/>
        <v>0.38705152252725827</v>
      </c>
      <c r="O139" s="7">
        <f t="shared" si="31"/>
        <v>0.46295220767005291</v>
      </c>
      <c r="P139" s="7">
        <f t="shared" si="32"/>
        <v>0.45988610360957238</v>
      </c>
      <c r="Q139" s="7">
        <f t="shared" si="33"/>
        <v>0.49783644618096973</v>
      </c>
      <c r="R139" s="7">
        <f t="shared" si="34"/>
        <v>0.42500186509865556</v>
      </c>
      <c r="S139" s="7">
        <f t="shared" si="35"/>
        <v>0.46141915563981267</v>
      </c>
      <c r="T139" s="7">
        <f t="shared" si="36"/>
        <v>0.44244398435411403</v>
      </c>
      <c r="U139" s="7">
        <f t="shared" si="37"/>
        <v>0.47886127489527108</v>
      </c>
      <c r="V139" s="7">
        <f t="shared" si="38"/>
        <v>0.43947591081650905</v>
      </c>
    </row>
    <row r="140" spans="1:22" ht="15" customHeight="1" x14ac:dyDescent="0.2">
      <c r="A140" s="1" t="s">
        <v>181</v>
      </c>
      <c r="B140" s="1" t="s">
        <v>7</v>
      </c>
      <c r="C140" s="1" t="s">
        <v>17</v>
      </c>
      <c r="D140" s="1" t="s">
        <v>75</v>
      </c>
      <c r="E140" s="2">
        <v>154</v>
      </c>
      <c r="F140" s="2">
        <v>9.704372E-2</v>
      </c>
      <c r="G140" s="2">
        <v>2</v>
      </c>
      <c r="H140" s="2">
        <v>4.1325766666666661E-3</v>
      </c>
      <c r="I140" s="2">
        <v>1.0442980900000001</v>
      </c>
      <c r="J140" s="7">
        <f t="shared" si="26"/>
        <v>0.68221174813994723</v>
      </c>
      <c r="K140" s="7">
        <f t="shared" si="27"/>
        <v>0.65433007515574126</v>
      </c>
      <c r="L140" s="7">
        <f t="shared" si="28"/>
        <v>0.47162425203634439</v>
      </c>
      <c r="M140" s="7">
        <f t="shared" si="29"/>
        <v>0.52427111826679007</v>
      </c>
      <c r="N140" s="7">
        <f t="shared" si="30"/>
        <v>0.38705152252725827</v>
      </c>
      <c r="O140" s="7">
        <f t="shared" si="31"/>
        <v>0.51730070781619353</v>
      </c>
      <c r="P140" s="7">
        <f t="shared" si="32"/>
        <v>0.45566132039702417</v>
      </c>
      <c r="Q140" s="7">
        <f t="shared" si="33"/>
        <v>0.5207859130414918</v>
      </c>
      <c r="R140" s="7">
        <f t="shared" si="34"/>
        <v>0.45217611517172596</v>
      </c>
      <c r="S140" s="7">
        <f t="shared" si="35"/>
        <v>0.48648101410660888</v>
      </c>
      <c r="T140" s="7">
        <f t="shared" si="36"/>
        <v>0.45391871778437504</v>
      </c>
      <c r="U140" s="7">
        <f t="shared" si="37"/>
        <v>0.48822361671925801</v>
      </c>
      <c r="V140" s="7">
        <f t="shared" si="38"/>
        <v>0.4853748445375532</v>
      </c>
    </row>
    <row r="141" spans="1:22" ht="15" customHeight="1" x14ac:dyDescent="0.2">
      <c r="A141" s="1" t="s">
        <v>181</v>
      </c>
      <c r="B141" s="1" t="s">
        <v>7</v>
      </c>
      <c r="C141" s="1" t="s">
        <v>17</v>
      </c>
      <c r="D141" s="1" t="s">
        <v>91</v>
      </c>
      <c r="E141" s="2">
        <v>170.66666666666666</v>
      </c>
      <c r="F141" s="2">
        <v>0.10043647999999999</v>
      </c>
      <c r="G141" s="2">
        <v>3</v>
      </c>
      <c r="H141" s="2">
        <v>4.1325766666666661E-3</v>
      </c>
      <c r="I141" s="2">
        <v>1.0442980900000001</v>
      </c>
      <c r="J141" s="7">
        <f t="shared" si="26"/>
        <v>0.72937391464058787</v>
      </c>
      <c r="K141" s="7">
        <f t="shared" si="27"/>
        <v>0.65433007515574126</v>
      </c>
      <c r="L141" s="7">
        <f t="shared" si="28"/>
        <v>0.47162425203634439</v>
      </c>
      <c r="M141" s="7">
        <f t="shared" si="29"/>
        <v>0.53606165904828629</v>
      </c>
      <c r="N141" s="7">
        <f t="shared" si="30"/>
        <v>0.40371818927725828</v>
      </c>
      <c r="O141" s="7">
        <f t="shared" si="31"/>
        <v>0.51730070781619353</v>
      </c>
      <c r="P141" s="7">
        <f t="shared" si="32"/>
        <v>0.46988992416277231</v>
      </c>
      <c r="Q141" s="7">
        <f t="shared" si="33"/>
        <v>0.52668118343223991</v>
      </c>
      <c r="R141" s="7">
        <f t="shared" si="34"/>
        <v>0.46050944854672593</v>
      </c>
      <c r="S141" s="7">
        <f t="shared" si="35"/>
        <v>0.49359531598948292</v>
      </c>
      <c r="T141" s="7">
        <f t="shared" si="36"/>
        <v>0.46519968635474912</v>
      </c>
      <c r="U141" s="7">
        <f t="shared" si="37"/>
        <v>0.49828555379750611</v>
      </c>
      <c r="V141" s="7">
        <f t="shared" si="38"/>
        <v>0.51383205206904947</v>
      </c>
    </row>
    <row r="142" spans="1:22" ht="15" customHeight="1" x14ac:dyDescent="0.2">
      <c r="A142" s="1" t="s">
        <v>181</v>
      </c>
      <c r="B142" s="1" t="s">
        <v>7</v>
      </c>
      <c r="C142" s="1" t="s">
        <v>92</v>
      </c>
      <c r="D142" s="1" t="s">
        <v>17</v>
      </c>
      <c r="E142" s="2">
        <v>152.33333333333334</v>
      </c>
      <c r="F142" s="2">
        <v>9.6881680000000012E-2</v>
      </c>
      <c r="G142" s="2">
        <v>2</v>
      </c>
      <c r="H142" s="2">
        <v>4.1325766666666661E-3</v>
      </c>
      <c r="I142" s="2">
        <v>1.7266051056666667</v>
      </c>
      <c r="J142" s="7">
        <f t="shared" si="26"/>
        <v>0.6781603783101211</v>
      </c>
      <c r="K142" s="7">
        <f t="shared" si="27"/>
        <v>0.65433007515574126</v>
      </c>
      <c r="L142" s="7">
        <f t="shared" si="28"/>
        <v>0.77976666750599433</v>
      </c>
      <c r="M142" s="7">
        <f t="shared" si="29"/>
        <v>0.75436508749593745</v>
      </c>
      <c r="N142" s="7">
        <f t="shared" si="30"/>
        <v>0.61815833412949572</v>
      </c>
      <c r="O142" s="7">
        <f t="shared" si="31"/>
        <v>0.74840751941843098</v>
      </c>
      <c r="P142" s="7">
        <f t="shared" si="32"/>
        <v>0.68626171081271659</v>
      </c>
      <c r="Q142" s="7">
        <f t="shared" si="33"/>
        <v>0.75138630345718416</v>
      </c>
      <c r="R142" s="7">
        <f t="shared" si="34"/>
        <v>0.68328292677396341</v>
      </c>
      <c r="S142" s="7">
        <f t="shared" si="35"/>
        <v>0.71733461511557384</v>
      </c>
      <c r="T142" s="7">
        <f t="shared" si="36"/>
        <v>0.68477231879334</v>
      </c>
      <c r="U142" s="7">
        <f t="shared" si="37"/>
        <v>0.71882400713495043</v>
      </c>
      <c r="V142" s="7">
        <f t="shared" si="38"/>
        <v>0.56139760603187561</v>
      </c>
    </row>
    <row r="143" spans="1:22" ht="15" customHeight="1" x14ac:dyDescent="0.2">
      <c r="A143" s="1" t="s">
        <v>181</v>
      </c>
      <c r="B143" s="1" t="s">
        <v>7</v>
      </c>
      <c r="C143" s="1" t="s">
        <v>93</v>
      </c>
      <c r="D143" s="1" t="s">
        <v>75</v>
      </c>
      <c r="E143" s="2">
        <v>146</v>
      </c>
      <c r="F143" s="2">
        <v>9.388432666666667E-2</v>
      </c>
      <c r="G143" s="2">
        <v>1</v>
      </c>
      <c r="H143" s="2">
        <v>2.7595733333333331E-3</v>
      </c>
      <c r="I143" s="2">
        <v>1.0442980900000001</v>
      </c>
      <c r="J143" s="7">
        <f t="shared" si="26"/>
        <v>0.65383132163119861</v>
      </c>
      <c r="K143" s="7">
        <f t="shared" si="27"/>
        <v>0.43693607457117861</v>
      </c>
      <c r="L143" s="7">
        <f t="shared" si="28"/>
        <v>0.47162425203634439</v>
      </c>
      <c r="M143" s="7">
        <f t="shared" si="29"/>
        <v>0.51717601204456165</v>
      </c>
      <c r="N143" s="7">
        <f t="shared" si="30"/>
        <v>0.37038485577725827</v>
      </c>
      <c r="O143" s="7">
        <f t="shared" si="31"/>
        <v>0.46295220767005291</v>
      </c>
      <c r="P143" s="7">
        <f t="shared" si="32"/>
        <v>0.44378043391090993</v>
      </c>
      <c r="Q143" s="7">
        <f t="shared" si="33"/>
        <v>0.49006410985730731</v>
      </c>
      <c r="R143" s="7">
        <f t="shared" si="34"/>
        <v>0.41666853172365559</v>
      </c>
      <c r="S143" s="7">
        <f t="shared" si="35"/>
        <v>0.45336632079048145</v>
      </c>
      <c r="T143" s="7">
        <f t="shared" si="36"/>
        <v>0.43022448281728276</v>
      </c>
      <c r="U143" s="7">
        <f t="shared" si="37"/>
        <v>0.46692227188410862</v>
      </c>
      <c r="V143" s="7">
        <f t="shared" si="38"/>
        <v>0.40726457141918415</v>
      </c>
    </row>
    <row r="144" spans="1:22" ht="15" customHeight="1" x14ac:dyDescent="0.2">
      <c r="A144" s="1" t="s">
        <v>181</v>
      </c>
      <c r="B144" s="1" t="s">
        <v>7</v>
      </c>
      <c r="C144" s="1" t="s">
        <v>45</v>
      </c>
      <c r="D144" s="1" t="s">
        <v>75</v>
      </c>
      <c r="E144" s="2">
        <v>177.66666666666666</v>
      </c>
      <c r="F144" s="2">
        <v>0.10776064666666667</v>
      </c>
      <c r="G144" s="2">
        <v>1</v>
      </c>
      <c r="H144" s="2">
        <v>2.7595733333333331E-3</v>
      </c>
      <c r="I144" s="2">
        <v>1.0442980900000001</v>
      </c>
      <c r="J144" s="7">
        <f t="shared" si="26"/>
        <v>0.7713111028965759</v>
      </c>
      <c r="K144" s="7">
        <f t="shared" si="27"/>
        <v>0.43693607457117861</v>
      </c>
      <c r="L144" s="7">
        <f t="shared" si="28"/>
        <v>0.47162425203634439</v>
      </c>
      <c r="M144" s="7">
        <f t="shared" si="29"/>
        <v>0.5465459557579444</v>
      </c>
      <c r="N144" s="7">
        <f t="shared" si="30"/>
        <v>0.37038485577725827</v>
      </c>
      <c r="O144" s="7">
        <f t="shared" si="31"/>
        <v>0.46295220767005291</v>
      </c>
      <c r="P144" s="7">
        <f t="shared" si="32"/>
        <v>0.45846540576760136</v>
      </c>
      <c r="Q144" s="7">
        <f t="shared" si="33"/>
        <v>0.50474908171399868</v>
      </c>
      <c r="R144" s="7">
        <f t="shared" si="34"/>
        <v>0.41666853172365559</v>
      </c>
      <c r="S144" s="7">
        <f t="shared" si="35"/>
        <v>0.46070880671882714</v>
      </c>
      <c r="T144" s="7">
        <f t="shared" si="36"/>
        <v>0.4375669687456285</v>
      </c>
      <c r="U144" s="7">
        <f t="shared" si="37"/>
        <v>0.4816072437408</v>
      </c>
      <c r="V144" s="7">
        <f t="shared" si="38"/>
        <v>0.4366345151325669</v>
      </c>
    </row>
    <row r="145" spans="1:22" ht="15" customHeight="1" x14ac:dyDescent="0.2">
      <c r="A145" s="1" t="s">
        <v>181</v>
      </c>
      <c r="B145" s="1" t="s">
        <v>7</v>
      </c>
      <c r="C145" s="1" t="s">
        <v>45</v>
      </c>
      <c r="D145" s="1" t="s">
        <v>94</v>
      </c>
      <c r="E145" s="2">
        <v>175.66666666666666</v>
      </c>
      <c r="F145" s="2">
        <v>0.10744893333333333</v>
      </c>
      <c r="G145" s="2">
        <v>1</v>
      </c>
      <c r="H145" s="2">
        <v>2.7595733333333331E-3</v>
      </c>
      <c r="I145" s="2">
        <v>1.0442980900000001</v>
      </c>
      <c r="J145" s="7">
        <f t="shared" si="26"/>
        <v>0.76600957395334945</v>
      </c>
      <c r="K145" s="7">
        <f t="shared" si="27"/>
        <v>0.43693607457117861</v>
      </c>
      <c r="L145" s="7">
        <f t="shared" si="28"/>
        <v>0.47162425203634439</v>
      </c>
      <c r="M145" s="7">
        <f t="shared" si="29"/>
        <v>0.5452205736233775</v>
      </c>
      <c r="N145" s="7">
        <f t="shared" si="30"/>
        <v>0.37038485577725827</v>
      </c>
      <c r="O145" s="7">
        <f t="shared" si="31"/>
        <v>0.46295220767005291</v>
      </c>
      <c r="P145" s="7">
        <f t="shared" si="32"/>
        <v>0.45780271470031786</v>
      </c>
      <c r="Q145" s="7">
        <f t="shared" si="33"/>
        <v>0.50408639064671523</v>
      </c>
      <c r="R145" s="7">
        <f t="shared" si="34"/>
        <v>0.41666853172365559</v>
      </c>
      <c r="S145" s="7">
        <f t="shared" si="35"/>
        <v>0.46037746118518541</v>
      </c>
      <c r="T145" s="7">
        <f t="shared" si="36"/>
        <v>0.43723562321198672</v>
      </c>
      <c r="U145" s="7">
        <f t="shared" si="37"/>
        <v>0.48094455267351655</v>
      </c>
      <c r="V145" s="7">
        <f t="shared" si="38"/>
        <v>0.435309132998</v>
      </c>
    </row>
    <row r="146" spans="1:22" ht="15" customHeight="1" x14ac:dyDescent="0.2">
      <c r="A146" s="1" t="s">
        <v>181</v>
      </c>
      <c r="B146" s="1" t="s">
        <v>7</v>
      </c>
      <c r="C146" s="1" t="s">
        <v>45</v>
      </c>
      <c r="D146" s="1" t="s">
        <v>95</v>
      </c>
      <c r="E146" s="2">
        <v>177.33333333333334</v>
      </c>
      <c r="F146" s="2">
        <v>0.10780165666666668</v>
      </c>
      <c r="G146" s="2">
        <v>1</v>
      </c>
      <c r="H146" s="2">
        <v>2.7595733333333331E-3</v>
      </c>
      <c r="I146" s="2">
        <v>1.0442980900000001</v>
      </c>
      <c r="J146" s="7">
        <f t="shared" si="26"/>
        <v>0.77077623417473851</v>
      </c>
      <c r="K146" s="7">
        <f t="shared" si="27"/>
        <v>0.43693607457117861</v>
      </c>
      <c r="L146" s="7">
        <f t="shared" si="28"/>
        <v>0.47162425203634439</v>
      </c>
      <c r="M146" s="7">
        <f t="shared" si="29"/>
        <v>0.54641223859435839</v>
      </c>
      <c r="N146" s="7">
        <f t="shared" si="30"/>
        <v>0.37038485577725827</v>
      </c>
      <c r="O146" s="7">
        <f t="shared" si="31"/>
        <v>0.46295220767005291</v>
      </c>
      <c r="P146" s="7">
        <f t="shared" si="32"/>
        <v>0.4583985471858083</v>
      </c>
      <c r="Q146" s="7">
        <f t="shared" si="33"/>
        <v>0.50468222313220568</v>
      </c>
      <c r="R146" s="7">
        <f t="shared" si="34"/>
        <v>0.41666853172365559</v>
      </c>
      <c r="S146" s="7">
        <f t="shared" si="35"/>
        <v>0.46067537742793063</v>
      </c>
      <c r="T146" s="7">
        <f t="shared" si="36"/>
        <v>0.43753353945473195</v>
      </c>
      <c r="U146" s="7">
        <f t="shared" si="37"/>
        <v>0.48154038515900699</v>
      </c>
      <c r="V146" s="7">
        <f t="shared" si="38"/>
        <v>0.43650079796898089</v>
      </c>
    </row>
    <row r="147" spans="1:22" ht="15" customHeight="1" x14ac:dyDescent="0.2">
      <c r="A147" s="1" t="s">
        <v>181</v>
      </c>
      <c r="B147" s="1" t="s">
        <v>7</v>
      </c>
      <c r="C147" s="1" t="s">
        <v>45</v>
      </c>
      <c r="D147" s="1" t="s">
        <v>47</v>
      </c>
      <c r="E147" s="2">
        <v>179.33333333333334</v>
      </c>
      <c r="F147" s="2">
        <v>0.10757518666666666</v>
      </c>
      <c r="G147" s="2">
        <v>1</v>
      </c>
      <c r="H147" s="2">
        <v>2.7595733333333331E-3</v>
      </c>
      <c r="I147" s="2">
        <v>1.0442980900000001</v>
      </c>
      <c r="J147" s="7">
        <f t="shared" si="26"/>
        <v>0.77405893241837953</v>
      </c>
      <c r="K147" s="7">
        <f t="shared" si="27"/>
        <v>0.43693607457117861</v>
      </c>
      <c r="L147" s="7">
        <f t="shared" si="28"/>
        <v>0.47162425203634439</v>
      </c>
      <c r="M147" s="7">
        <f t="shared" si="29"/>
        <v>0.54723291305402899</v>
      </c>
      <c r="N147" s="7">
        <f t="shared" si="30"/>
        <v>0.37038485577725827</v>
      </c>
      <c r="O147" s="7">
        <f t="shared" si="31"/>
        <v>0.46295220767005291</v>
      </c>
      <c r="P147" s="7">
        <f t="shared" si="32"/>
        <v>0.4588088844156436</v>
      </c>
      <c r="Q147" s="7">
        <f t="shared" si="33"/>
        <v>0.50509256036204098</v>
      </c>
      <c r="R147" s="7">
        <f t="shared" si="34"/>
        <v>0.41666853172365559</v>
      </c>
      <c r="S147" s="7">
        <f t="shared" si="35"/>
        <v>0.46088054604284828</v>
      </c>
      <c r="T147" s="7">
        <f t="shared" si="36"/>
        <v>0.4377387080696496</v>
      </c>
      <c r="U147" s="7">
        <f t="shared" si="37"/>
        <v>0.48195072238884229</v>
      </c>
      <c r="V147" s="7">
        <f t="shared" si="38"/>
        <v>0.43732147242865149</v>
      </c>
    </row>
    <row r="148" spans="1:22" ht="15" customHeight="1" x14ac:dyDescent="0.2">
      <c r="A148" s="1" t="s">
        <v>181</v>
      </c>
      <c r="B148" s="1" t="s">
        <v>7</v>
      </c>
      <c r="C148" s="1" t="s">
        <v>45</v>
      </c>
      <c r="D148" s="1" t="s">
        <v>25</v>
      </c>
      <c r="E148" s="2">
        <v>180.66666666666666</v>
      </c>
      <c r="F148" s="2">
        <v>0.10818801333333333</v>
      </c>
      <c r="G148" s="2">
        <v>1</v>
      </c>
      <c r="H148" s="2">
        <v>2.7595733333333331E-3</v>
      </c>
      <c r="I148" s="2">
        <v>1.0442980900000001</v>
      </c>
      <c r="J148" s="7">
        <f t="shared" si="26"/>
        <v>0.77911258576316567</v>
      </c>
      <c r="K148" s="7">
        <f t="shared" si="27"/>
        <v>0.43693607457117861</v>
      </c>
      <c r="L148" s="7">
        <f t="shared" si="28"/>
        <v>0.47162425203634439</v>
      </c>
      <c r="M148" s="7">
        <f t="shared" si="29"/>
        <v>0.54849632632273237</v>
      </c>
      <c r="N148" s="7">
        <f t="shared" si="30"/>
        <v>0.37038485577725827</v>
      </c>
      <c r="O148" s="7">
        <f t="shared" si="31"/>
        <v>0.46295220767005291</v>
      </c>
      <c r="P148" s="7">
        <f t="shared" si="32"/>
        <v>0.45944059104999535</v>
      </c>
      <c r="Q148" s="7">
        <f t="shared" si="33"/>
        <v>0.50572426699639261</v>
      </c>
      <c r="R148" s="7">
        <f t="shared" si="34"/>
        <v>0.41666853172365559</v>
      </c>
      <c r="S148" s="7">
        <f t="shared" si="35"/>
        <v>0.4611963993600241</v>
      </c>
      <c r="T148" s="7">
        <f t="shared" si="36"/>
        <v>0.43805456138682547</v>
      </c>
      <c r="U148" s="7">
        <f t="shared" si="37"/>
        <v>0.48258242902319398</v>
      </c>
      <c r="V148" s="7">
        <f t="shared" si="38"/>
        <v>0.43858488569735488</v>
      </c>
    </row>
    <row r="149" spans="1:22" ht="15" customHeight="1" x14ac:dyDescent="0.2">
      <c r="A149" s="1" t="s">
        <v>181</v>
      </c>
      <c r="B149" s="1" t="s">
        <v>7</v>
      </c>
      <c r="C149" s="1" t="s">
        <v>45</v>
      </c>
      <c r="D149" s="1" t="s">
        <v>50</v>
      </c>
      <c r="E149" s="2">
        <v>179.33333333333334</v>
      </c>
      <c r="F149" s="2">
        <v>0.10794095999999999</v>
      </c>
      <c r="G149" s="2">
        <v>1</v>
      </c>
      <c r="H149" s="2">
        <v>2.7595733333333331E-3</v>
      </c>
      <c r="I149" s="2">
        <v>1.0442980900000001</v>
      </c>
      <c r="J149" s="7">
        <f t="shared" si="26"/>
        <v>0.77543101956542926</v>
      </c>
      <c r="K149" s="7">
        <f t="shared" si="27"/>
        <v>0.43693607457117861</v>
      </c>
      <c r="L149" s="7">
        <f t="shared" si="28"/>
        <v>0.47162425203634439</v>
      </c>
      <c r="M149" s="7">
        <f t="shared" si="29"/>
        <v>0.54757593484079137</v>
      </c>
      <c r="N149" s="7">
        <f t="shared" si="30"/>
        <v>0.37038485577725827</v>
      </c>
      <c r="O149" s="7">
        <f t="shared" si="31"/>
        <v>0.46295220767005291</v>
      </c>
      <c r="P149" s="7">
        <f t="shared" si="32"/>
        <v>0.45898039530902479</v>
      </c>
      <c r="Q149" s="7">
        <f t="shared" si="33"/>
        <v>0.50526407125542216</v>
      </c>
      <c r="R149" s="7">
        <f t="shared" si="34"/>
        <v>0.41666853172365559</v>
      </c>
      <c r="S149" s="7">
        <f t="shared" si="35"/>
        <v>0.46096630148953888</v>
      </c>
      <c r="T149" s="7">
        <f t="shared" si="36"/>
        <v>0.43782446351634019</v>
      </c>
      <c r="U149" s="7">
        <f t="shared" si="37"/>
        <v>0.48212223328222348</v>
      </c>
      <c r="V149" s="7">
        <f t="shared" si="38"/>
        <v>0.43766449421541387</v>
      </c>
    </row>
    <row r="150" spans="1:22" ht="15" customHeight="1" x14ac:dyDescent="0.2">
      <c r="A150" s="1" t="s">
        <v>181</v>
      </c>
      <c r="B150" s="1" t="s">
        <v>7</v>
      </c>
      <c r="C150" s="1" t="s">
        <v>45</v>
      </c>
      <c r="D150" s="1" t="s">
        <v>96</v>
      </c>
      <c r="E150" s="2">
        <v>177.66666666666666</v>
      </c>
      <c r="F150" s="2">
        <v>0.10900126333333333</v>
      </c>
      <c r="G150" s="2">
        <v>1</v>
      </c>
      <c r="H150" s="2">
        <v>2.7595733333333331E-3</v>
      </c>
      <c r="I150" s="2">
        <v>1.0442980900000001</v>
      </c>
      <c r="J150" s="7">
        <f t="shared" si="26"/>
        <v>0.77596489809601343</v>
      </c>
      <c r="K150" s="7">
        <f t="shared" si="27"/>
        <v>0.43693607457117861</v>
      </c>
      <c r="L150" s="7">
        <f t="shared" si="28"/>
        <v>0.47162425203634439</v>
      </c>
      <c r="M150" s="7">
        <f t="shared" si="29"/>
        <v>0.54770940455780381</v>
      </c>
      <c r="N150" s="7">
        <f t="shared" si="30"/>
        <v>0.37038485577725827</v>
      </c>
      <c r="O150" s="7">
        <f t="shared" si="31"/>
        <v>0.46295220767005291</v>
      </c>
      <c r="P150" s="7">
        <f t="shared" si="32"/>
        <v>0.45904713016753107</v>
      </c>
      <c r="Q150" s="7">
        <f t="shared" si="33"/>
        <v>0.50533080611392833</v>
      </c>
      <c r="R150" s="7">
        <f t="shared" si="34"/>
        <v>0.41666853172365559</v>
      </c>
      <c r="S150" s="7">
        <f t="shared" si="35"/>
        <v>0.46099966891879196</v>
      </c>
      <c r="T150" s="7">
        <f t="shared" si="36"/>
        <v>0.43785783094559333</v>
      </c>
      <c r="U150" s="7">
        <f t="shared" si="37"/>
        <v>0.4821889681407297</v>
      </c>
      <c r="V150" s="7">
        <f t="shared" si="38"/>
        <v>0.43779796393242632</v>
      </c>
    </row>
    <row r="151" spans="1:22" ht="15" customHeight="1" x14ac:dyDescent="0.2">
      <c r="A151" s="1" t="s">
        <v>191</v>
      </c>
      <c r="B151" s="1" t="s">
        <v>7</v>
      </c>
      <c r="C151" s="1" t="s">
        <v>69</v>
      </c>
      <c r="D151" s="1" t="s">
        <v>94</v>
      </c>
      <c r="E151" s="2">
        <v>157.33333333333334</v>
      </c>
      <c r="F151" s="2">
        <v>0.10364502666666665</v>
      </c>
      <c r="G151" s="2">
        <v>1</v>
      </c>
      <c r="H151" s="2">
        <v>3.7408233333333335E-3</v>
      </c>
      <c r="I151" s="2">
        <v>1.0442980900000001</v>
      </c>
      <c r="J151" s="7">
        <f t="shared" si="26"/>
        <v>0.71386158990778292</v>
      </c>
      <c r="K151" s="7">
        <f t="shared" si="27"/>
        <v>0.59230194870617869</v>
      </c>
      <c r="L151" s="7">
        <f t="shared" si="28"/>
        <v>0.47162425203634439</v>
      </c>
      <c r="M151" s="7">
        <f t="shared" si="29"/>
        <v>0.53218357854001619</v>
      </c>
      <c r="N151" s="7">
        <f t="shared" si="30"/>
        <v>0.37038485577725827</v>
      </c>
      <c r="O151" s="7">
        <f t="shared" si="31"/>
        <v>0.50179367620380289</v>
      </c>
      <c r="P151" s="7">
        <f t="shared" si="32"/>
        <v>0.45128421715863726</v>
      </c>
      <c r="Q151" s="7">
        <f t="shared" si="33"/>
        <v>0.51698862737190954</v>
      </c>
      <c r="R151" s="7">
        <f t="shared" si="34"/>
        <v>0.43608926599053061</v>
      </c>
      <c r="S151" s="7">
        <f t="shared" si="35"/>
        <v>0.4765389466812201</v>
      </c>
      <c r="T151" s="7">
        <f t="shared" si="36"/>
        <v>0.44368674157458393</v>
      </c>
      <c r="U151" s="7">
        <f t="shared" si="37"/>
        <v>0.48413642226527343</v>
      </c>
      <c r="V151" s="7">
        <f t="shared" si="38"/>
        <v>0.46111360644838872</v>
      </c>
    </row>
    <row r="152" spans="1:22" ht="15" customHeight="1" x14ac:dyDescent="0.2">
      <c r="A152" s="1" t="s">
        <v>191</v>
      </c>
      <c r="B152" s="1" t="s">
        <v>7</v>
      </c>
      <c r="C152" s="1" t="s">
        <v>69</v>
      </c>
      <c r="D152" s="1" t="s">
        <v>25</v>
      </c>
      <c r="E152" s="2">
        <v>162.33333333333334</v>
      </c>
      <c r="F152" s="2">
        <v>0.10438410666666666</v>
      </c>
      <c r="G152" s="2">
        <v>1</v>
      </c>
      <c r="H152" s="2">
        <v>3.7408233333333335E-3</v>
      </c>
      <c r="I152" s="2">
        <v>1.0442980900000001</v>
      </c>
      <c r="J152" s="7">
        <f t="shared" si="26"/>
        <v>0.72696460171759913</v>
      </c>
      <c r="K152" s="7">
        <f t="shared" si="27"/>
        <v>0.59230194870617869</v>
      </c>
      <c r="L152" s="7">
        <f t="shared" si="28"/>
        <v>0.47162425203634439</v>
      </c>
      <c r="M152" s="7">
        <f t="shared" si="29"/>
        <v>0.53545933123937106</v>
      </c>
      <c r="N152" s="7">
        <f t="shared" si="30"/>
        <v>0.37038485577725827</v>
      </c>
      <c r="O152" s="7">
        <f t="shared" si="31"/>
        <v>0.50179367620380289</v>
      </c>
      <c r="P152" s="7">
        <f t="shared" si="32"/>
        <v>0.45292209350831469</v>
      </c>
      <c r="Q152" s="7">
        <f t="shared" si="33"/>
        <v>0.51862650372158703</v>
      </c>
      <c r="R152" s="7">
        <f t="shared" si="34"/>
        <v>0.43608926599053061</v>
      </c>
      <c r="S152" s="7">
        <f t="shared" si="35"/>
        <v>0.47735788485605879</v>
      </c>
      <c r="T152" s="7">
        <f t="shared" si="36"/>
        <v>0.44450567974942268</v>
      </c>
      <c r="U152" s="7">
        <f t="shared" si="37"/>
        <v>0.48577429861495086</v>
      </c>
      <c r="V152" s="7">
        <f t="shared" si="38"/>
        <v>0.4643893591477436</v>
      </c>
    </row>
    <row r="153" spans="1:22" ht="15" customHeight="1" x14ac:dyDescent="0.2">
      <c r="A153" s="1" t="s">
        <v>181</v>
      </c>
      <c r="B153" s="1" t="s">
        <v>7</v>
      </c>
      <c r="C153" s="1" t="s">
        <v>97</v>
      </c>
      <c r="D153" s="1" t="s">
        <v>98</v>
      </c>
      <c r="E153" s="2">
        <v>143.66666666666666</v>
      </c>
      <c r="F153" s="2">
        <v>9.4581923333333318E-2</v>
      </c>
      <c r="G153" s="2">
        <v>1</v>
      </c>
      <c r="H153" s="2">
        <v>2.7595733333333331E-3</v>
      </c>
      <c r="I153" s="2">
        <v>1.0442980900000001</v>
      </c>
      <c r="J153" s="7">
        <f t="shared" si="26"/>
        <v>0.65162720621148185</v>
      </c>
      <c r="K153" s="7">
        <f t="shared" si="27"/>
        <v>0.43693607457117861</v>
      </c>
      <c r="L153" s="7">
        <f t="shared" si="28"/>
        <v>0.47162425203634439</v>
      </c>
      <c r="M153" s="7">
        <f t="shared" si="29"/>
        <v>0.51662498330774542</v>
      </c>
      <c r="N153" s="7">
        <f t="shared" si="30"/>
        <v>0.37038485577725827</v>
      </c>
      <c r="O153" s="7">
        <f t="shared" si="31"/>
        <v>0.46295220767005291</v>
      </c>
      <c r="P153" s="7">
        <f t="shared" si="32"/>
        <v>0.44350491954250182</v>
      </c>
      <c r="Q153" s="7">
        <f t="shared" si="33"/>
        <v>0.48978859548889919</v>
      </c>
      <c r="R153" s="7">
        <f t="shared" si="34"/>
        <v>0.41666853172365559</v>
      </c>
      <c r="S153" s="7">
        <f t="shared" si="35"/>
        <v>0.45322856360627739</v>
      </c>
      <c r="T153" s="7">
        <f t="shared" si="36"/>
        <v>0.4300867256330787</v>
      </c>
      <c r="U153" s="7">
        <f t="shared" si="37"/>
        <v>0.46664675751570051</v>
      </c>
      <c r="V153" s="7">
        <f t="shared" si="38"/>
        <v>0.40671354268236792</v>
      </c>
    </row>
    <row r="154" spans="1:22" ht="15" customHeight="1" x14ac:dyDescent="0.2">
      <c r="A154" s="1" t="s">
        <v>181</v>
      </c>
      <c r="B154" s="1" t="s">
        <v>7</v>
      </c>
      <c r="C154" s="1" t="s">
        <v>97</v>
      </c>
      <c r="D154" s="1" t="s">
        <v>99</v>
      </c>
      <c r="E154" s="2">
        <v>144</v>
      </c>
      <c r="F154" s="2">
        <v>9.4765593333333328E-2</v>
      </c>
      <c r="G154" s="2">
        <v>1</v>
      </c>
      <c r="H154" s="2">
        <v>2.7595733333333331E-3</v>
      </c>
      <c r="I154" s="2">
        <v>1.0442980900000001</v>
      </c>
      <c r="J154" s="7">
        <f t="shared" si="26"/>
        <v>0.65300489345535251</v>
      </c>
      <c r="K154" s="7">
        <f t="shared" si="27"/>
        <v>0.43693607457117861</v>
      </c>
      <c r="L154" s="7">
        <f t="shared" si="28"/>
        <v>0.47162425203634439</v>
      </c>
      <c r="M154" s="7">
        <f t="shared" si="29"/>
        <v>0.51696940510183975</v>
      </c>
      <c r="N154" s="7">
        <f t="shared" si="30"/>
        <v>0.37038485577725827</v>
      </c>
      <c r="O154" s="7">
        <f t="shared" si="31"/>
        <v>0.46295220767005291</v>
      </c>
      <c r="P154" s="7">
        <f t="shared" si="32"/>
        <v>0.44367713043954904</v>
      </c>
      <c r="Q154" s="7">
        <f t="shared" si="33"/>
        <v>0.48996080638594636</v>
      </c>
      <c r="R154" s="7">
        <f t="shared" si="34"/>
        <v>0.41666853172365559</v>
      </c>
      <c r="S154" s="7">
        <f t="shared" si="35"/>
        <v>0.453314669054801</v>
      </c>
      <c r="T154" s="7">
        <f t="shared" si="36"/>
        <v>0.43017283108160231</v>
      </c>
      <c r="U154" s="7">
        <f t="shared" si="37"/>
        <v>0.46681896841274767</v>
      </c>
      <c r="V154" s="7">
        <f t="shared" si="38"/>
        <v>0.40705796447646225</v>
      </c>
    </row>
    <row r="155" spans="1:22" ht="15" customHeight="1" x14ac:dyDescent="0.2">
      <c r="A155" s="1" t="s">
        <v>181</v>
      </c>
      <c r="B155" s="1" t="s">
        <v>7</v>
      </c>
      <c r="C155" s="1" t="s">
        <v>91</v>
      </c>
      <c r="D155" s="1" t="s">
        <v>12</v>
      </c>
      <c r="E155" s="2">
        <v>228.33333333333334</v>
      </c>
      <c r="F155" s="2">
        <v>0.10117487666666665</v>
      </c>
      <c r="G155" s="2">
        <v>2</v>
      </c>
      <c r="H155" s="2">
        <v>2.7595733333333331E-3</v>
      </c>
      <c r="I155" s="2">
        <v>1.0442980900000001</v>
      </c>
      <c r="J155" s="7">
        <f t="shared" si="26"/>
        <v>0.85128979013097705</v>
      </c>
      <c r="K155" s="7">
        <f t="shared" si="27"/>
        <v>0.43693607457117861</v>
      </c>
      <c r="L155" s="7">
        <f t="shared" si="28"/>
        <v>0.47162425203634439</v>
      </c>
      <c r="M155" s="7">
        <f t="shared" si="29"/>
        <v>0.56654062500180635</v>
      </c>
      <c r="N155" s="7">
        <f t="shared" si="30"/>
        <v>0.38705152252725827</v>
      </c>
      <c r="O155" s="7">
        <f t="shared" si="31"/>
        <v>0.46295220767005291</v>
      </c>
      <c r="P155" s="7">
        <f t="shared" si="32"/>
        <v>0.47679607376453226</v>
      </c>
      <c r="Q155" s="7">
        <f t="shared" si="33"/>
        <v>0.51474641633592966</v>
      </c>
      <c r="R155" s="7">
        <f t="shared" si="34"/>
        <v>0.42500186509865556</v>
      </c>
      <c r="S155" s="7">
        <f t="shared" si="35"/>
        <v>0.46987414071729261</v>
      </c>
      <c r="T155" s="7">
        <f t="shared" si="36"/>
        <v>0.45089896943159391</v>
      </c>
      <c r="U155" s="7">
        <f t="shared" si="37"/>
        <v>0.49577124505023096</v>
      </c>
      <c r="V155" s="7">
        <f t="shared" si="38"/>
        <v>0.4732958511264288</v>
      </c>
    </row>
    <row r="156" spans="1:22" ht="15" customHeight="1" x14ac:dyDescent="0.2">
      <c r="A156" s="1" t="s">
        <v>181</v>
      </c>
      <c r="B156" s="1" t="s">
        <v>7</v>
      </c>
      <c r="C156" s="1" t="s">
        <v>91</v>
      </c>
      <c r="D156" s="1" t="s">
        <v>13</v>
      </c>
      <c r="E156" s="2">
        <v>232.66666666666666</v>
      </c>
      <c r="F156" s="2">
        <v>0.10468532999999998</v>
      </c>
      <c r="G156" s="2">
        <v>2</v>
      </c>
      <c r="H156" s="2">
        <v>2.7595733333333331E-3</v>
      </c>
      <c r="I156" s="2">
        <v>1.0442980900000001</v>
      </c>
      <c r="J156" s="7">
        <f t="shared" si="26"/>
        <v>0.87341135362665701</v>
      </c>
      <c r="K156" s="7">
        <f t="shared" si="27"/>
        <v>0.43693607457117861</v>
      </c>
      <c r="L156" s="7">
        <f t="shared" si="28"/>
        <v>0.47162425203634439</v>
      </c>
      <c r="M156" s="7">
        <f t="shared" si="29"/>
        <v>0.57207101565637364</v>
      </c>
      <c r="N156" s="7">
        <f t="shared" si="30"/>
        <v>0.38705152252725827</v>
      </c>
      <c r="O156" s="7">
        <f t="shared" si="31"/>
        <v>0.46295220767005291</v>
      </c>
      <c r="P156" s="7">
        <f t="shared" si="32"/>
        <v>0.47956126909181596</v>
      </c>
      <c r="Q156" s="7">
        <f t="shared" si="33"/>
        <v>0.51751161166321324</v>
      </c>
      <c r="R156" s="7">
        <f t="shared" si="34"/>
        <v>0.42500186509865556</v>
      </c>
      <c r="S156" s="7">
        <f t="shared" si="35"/>
        <v>0.4712567383809344</v>
      </c>
      <c r="T156" s="7">
        <f t="shared" si="36"/>
        <v>0.45228156709523576</v>
      </c>
      <c r="U156" s="7">
        <f t="shared" si="37"/>
        <v>0.49853644037751466</v>
      </c>
      <c r="V156" s="7">
        <f t="shared" si="38"/>
        <v>0.47882624178099609</v>
      </c>
    </row>
    <row r="157" spans="1:22" ht="15" customHeight="1" x14ac:dyDescent="0.2">
      <c r="A157" s="1" t="s">
        <v>181</v>
      </c>
      <c r="B157" s="1" t="s">
        <v>7</v>
      </c>
      <c r="C157" s="1" t="s">
        <v>91</v>
      </c>
      <c r="D157" s="1" t="s">
        <v>100</v>
      </c>
      <c r="E157" s="2">
        <v>161.66666666666666</v>
      </c>
      <c r="F157" s="2">
        <v>9.7252386666666649E-2</v>
      </c>
      <c r="G157" s="2">
        <v>2</v>
      </c>
      <c r="H157" s="2">
        <v>2.7595733333333331E-3</v>
      </c>
      <c r="I157" s="2">
        <v>1.0442980900000001</v>
      </c>
      <c r="J157" s="7">
        <f t="shared" si="26"/>
        <v>0.69883471790962415</v>
      </c>
      <c r="K157" s="7">
        <f t="shared" si="27"/>
        <v>0.43693607457117861</v>
      </c>
      <c r="L157" s="7">
        <f t="shared" si="28"/>
        <v>0.47162425203634439</v>
      </c>
      <c r="M157" s="7">
        <f t="shared" si="29"/>
        <v>0.52842686032112396</v>
      </c>
      <c r="N157" s="7">
        <f t="shared" si="30"/>
        <v>0.38705152252725827</v>
      </c>
      <c r="O157" s="7">
        <f t="shared" si="31"/>
        <v>0.46295220767005291</v>
      </c>
      <c r="P157" s="7">
        <f t="shared" si="32"/>
        <v>0.45773919142419106</v>
      </c>
      <c r="Q157" s="7">
        <f t="shared" si="33"/>
        <v>0.49568953399558841</v>
      </c>
      <c r="R157" s="7">
        <f t="shared" si="34"/>
        <v>0.42500186509865556</v>
      </c>
      <c r="S157" s="7">
        <f t="shared" si="35"/>
        <v>0.46034569954712201</v>
      </c>
      <c r="T157" s="7">
        <f t="shared" si="36"/>
        <v>0.44137052826142331</v>
      </c>
      <c r="U157" s="7">
        <f t="shared" si="37"/>
        <v>0.47671436270988976</v>
      </c>
      <c r="V157" s="7">
        <f t="shared" si="38"/>
        <v>0.43518208644574641</v>
      </c>
    </row>
    <row r="158" spans="1:22" ht="15" customHeight="1" x14ac:dyDescent="0.2">
      <c r="A158" s="1" t="s">
        <v>181</v>
      </c>
      <c r="B158" s="1" t="s">
        <v>7</v>
      </c>
      <c r="C158" s="1" t="s">
        <v>33</v>
      </c>
      <c r="D158" s="1" t="s">
        <v>101</v>
      </c>
      <c r="E158" s="2">
        <v>150.66666666666666</v>
      </c>
      <c r="F158" s="2">
        <v>9.6126483333333332E-2</v>
      </c>
      <c r="G158" s="2">
        <v>1</v>
      </c>
      <c r="H158" s="2">
        <v>2.7595733333333331E-3</v>
      </c>
      <c r="I158" s="2">
        <v>1.0442980900000001</v>
      </c>
      <c r="J158" s="7">
        <f t="shared" si="26"/>
        <v>0.67188396208037471</v>
      </c>
      <c r="K158" s="7">
        <f t="shared" si="27"/>
        <v>0.43693607457117861</v>
      </c>
      <c r="L158" s="7">
        <f t="shared" si="28"/>
        <v>0.47162425203634439</v>
      </c>
      <c r="M158" s="7">
        <f t="shared" si="29"/>
        <v>0.5216891719206298</v>
      </c>
      <c r="N158" s="7">
        <f t="shared" si="30"/>
        <v>0.37038485577725827</v>
      </c>
      <c r="O158" s="7">
        <f t="shared" si="31"/>
        <v>0.46295220767005291</v>
      </c>
      <c r="P158" s="7">
        <f t="shared" si="32"/>
        <v>0.44603701384894401</v>
      </c>
      <c r="Q158" s="7">
        <f t="shared" si="33"/>
        <v>0.49232068979534133</v>
      </c>
      <c r="R158" s="7">
        <f t="shared" si="34"/>
        <v>0.41666853172365559</v>
      </c>
      <c r="S158" s="7">
        <f t="shared" si="35"/>
        <v>0.45449461075949849</v>
      </c>
      <c r="T158" s="7">
        <f t="shared" si="36"/>
        <v>0.4313527727862998</v>
      </c>
      <c r="U158" s="7">
        <f t="shared" si="37"/>
        <v>0.4691788518221427</v>
      </c>
      <c r="V158" s="7">
        <f t="shared" si="38"/>
        <v>0.41177773129525219</v>
      </c>
    </row>
    <row r="159" spans="1:22" ht="15" customHeight="1" x14ac:dyDescent="0.2">
      <c r="A159" s="1" t="s">
        <v>181</v>
      </c>
      <c r="B159" s="1" t="s">
        <v>7</v>
      </c>
      <c r="C159" s="1" t="s">
        <v>38</v>
      </c>
      <c r="D159" s="1" t="s">
        <v>102</v>
      </c>
      <c r="E159" s="2">
        <v>150</v>
      </c>
      <c r="F159" s="2">
        <v>9.5959199999999981E-2</v>
      </c>
      <c r="G159" s="2">
        <v>1</v>
      </c>
      <c r="H159" s="2">
        <v>2.7595733333333331E-3</v>
      </c>
      <c r="I159" s="2">
        <v>1.0442980900000001</v>
      </c>
      <c r="J159" s="7">
        <f t="shared" si="26"/>
        <v>0.66987903918655767</v>
      </c>
      <c r="K159" s="7">
        <f t="shared" si="27"/>
        <v>0.43693607457117861</v>
      </c>
      <c r="L159" s="7">
        <f t="shared" si="28"/>
        <v>0.47162425203634439</v>
      </c>
      <c r="M159" s="7">
        <f t="shared" si="29"/>
        <v>0.52118794123092205</v>
      </c>
      <c r="N159" s="7">
        <f t="shared" si="30"/>
        <v>0.37038485577725827</v>
      </c>
      <c r="O159" s="7">
        <f t="shared" si="31"/>
        <v>0.46295220767005291</v>
      </c>
      <c r="P159" s="7">
        <f t="shared" si="32"/>
        <v>0.44578639850409019</v>
      </c>
      <c r="Q159" s="7">
        <f t="shared" si="33"/>
        <v>0.49207007445048745</v>
      </c>
      <c r="R159" s="7">
        <f t="shared" si="34"/>
        <v>0.41666853172365559</v>
      </c>
      <c r="S159" s="7">
        <f t="shared" si="35"/>
        <v>0.45436930308707157</v>
      </c>
      <c r="T159" s="7">
        <f t="shared" si="36"/>
        <v>0.43122746511387289</v>
      </c>
      <c r="U159" s="7">
        <f t="shared" si="37"/>
        <v>0.46892823647728882</v>
      </c>
      <c r="V159" s="7">
        <f t="shared" si="38"/>
        <v>0.41127650060554455</v>
      </c>
    </row>
    <row r="160" spans="1:22" ht="15" customHeight="1" x14ac:dyDescent="0.2">
      <c r="A160" s="1" t="s">
        <v>181</v>
      </c>
      <c r="B160" s="1" t="s">
        <v>7</v>
      </c>
      <c r="C160" s="1" t="s">
        <v>71</v>
      </c>
      <c r="D160" s="1" t="s">
        <v>59</v>
      </c>
      <c r="E160" s="2">
        <v>158</v>
      </c>
      <c r="F160" s="2">
        <v>9.7586529999999991E-2</v>
      </c>
      <c r="G160" s="2">
        <v>1</v>
      </c>
      <c r="H160" s="2">
        <v>2.7595733333333331E-3</v>
      </c>
      <c r="I160" s="2">
        <v>1.0442980900000001</v>
      </c>
      <c r="J160" s="7">
        <f t="shared" si="26"/>
        <v>0.69251239717892266</v>
      </c>
      <c r="K160" s="7">
        <f t="shared" si="27"/>
        <v>0.43693607457117861</v>
      </c>
      <c r="L160" s="7">
        <f t="shared" si="28"/>
        <v>0.47162425203634439</v>
      </c>
      <c r="M160" s="7">
        <f t="shared" si="29"/>
        <v>0.52684628032405456</v>
      </c>
      <c r="N160" s="7">
        <f t="shared" si="30"/>
        <v>0.37038485577725827</v>
      </c>
      <c r="O160" s="7">
        <f t="shared" si="31"/>
        <v>0.46295220767005291</v>
      </c>
      <c r="P160" s="7">
        <f t="shared" si="32"/>
        <v>0.44861556805065644</v>
      </c>
      <c r="Q160" s="7">
        <f t="shared" si="33"/>
        <v>0.49489924399705376</v>
      </c>
      <c r="R160" s="7">
        <f t="shared" si="34"/>
        <v>0.41666853172365559</v>
      </c>
      <c r="S160" s="7">
        <f t="shared" si="35"/>
        <v>0.45578388786035468</v>
      </c>
      <c r="T160" s="7">
        <f t="shared" si="36"/>
        <v>0.43264204988715604</v>
      </c>
      <c r="U160" s="7">
        <f t="shared" si="37"/>
        <v>0.47175740602385507</v>
      </c>
      <c r="V160" s="7">
        <f t="shared" si="38"/>
        <v>0.41693483969867706</v>
      </c>
    </row>
    <row r="161" spans="1:22" ht="15" customHeight="1" x14ac:dyDescent="0.2">
      <c r="A161" s="1" t="s">
        <v>181</v>
      </c>
      <c r="B161" s="1" t="s">
        <v>7</v>
      </c>
      <c r="C161" s="1" t="s">
        <v>71</v>
      </c>
      <c r="D161" s="1" t="s">
        <v>27</v>
      </c>
      <c r="E161" s="2">
        <v>191.66666666666666</v>
      </c>
      <c r="F161" s="2">
        <v>0.12556924666666666</v>
      </c>
      <c r="G161" s="2">
        <v>2</v>
      </c>
      <c r="H161" s="2">
        <v>4.9427333333333335E-3</v>
      </c>
      <c r="I161" s="2">
        <v>1.0442980900000001</v>
      </c>
      <c r="J161" s="7">
        <f t="shared" si="26"/>
        <v>0.8670402563412134</v>
      </c>
      <c r="K161" s="7">
        <f t="shared" si="27"/>
        <v>0.78260594644538672</v>
      </c>
      <c r="L161" s="7">
        <f t="shared" si="28"/>
        <v>0.47162425203634439</v>
      </c>
      <c r="M161" s="7">
        <f t="shared" si="29"/>
        <v>0.57047824341042608</v>
      </c>
      <c r="N161" s="7">
        <f t="shared" si="30"/>
        <v>0.38705152252725827</v>
      </c>
      <c r="O161" s="7">
        <f t="shared" si="31"/>
        <v>0.54936967563860495</v>
      </c>
      <c r="P161" s="7">
        <f t="shared" si="32"/>
        <v>0.47876488296884218</v>
      </c>
      <c r="Q161" s="7">
        <f t="shared" si="33"/>
        <v>0.55992395952451557</v>
      </c>
      <c r="R161" s="7">
        <f t="shared" si="34"/>
        <v>0.46821059908293161</v>
      </c>
      <c r="S161" s="7">
        <f t="shared" si="35"/>
        <v>0.51406727930372353</v>
      </c>
      <c r="T161" s="7">
        <f t="shared" si="36"/>
        <v>0.47348774102588687</v>
      </c>
      <c r="U161" s="7">
        <f t="shared" si="37"/>
        <v>0.5193444212466789</v>
      </c>
      <c r="V161" s="7">
        <f t="shared" si="38"/>
        <v>0.56365093750360062</v>
      </c>
    </row>
    <row r="162" spans="1:22" ht="15" customHeight="1" x14ac:dyDescent="0.2">
      <c r="A162" s="1" t="s">
        <v>181</v>
      </c>
      <c r="B162" s="1" t="s">
        <v>7</v>
      </c>
      <c r="C162" s="1" t="s">
        <v>65</v>
      </c>
      <c r="D162" s="1" t="s">
        <v>71</v>
      </c>
      <c r="E162" s="2">
        <v>170.33333333333334</v>
      </c>
      <c r="F162" s="2">
        <v>9.8095749999999995E-2</v>
      </c>
      <c r="G162" s="2">
        <v>1</v>
      </c>
      <c r="H162" s="2">
        <v>2.7595733333333331E-3</v>
      </c>
      <c r="I162" s="2">
        <v>1.0442980900000001</v>
      </c>
      <c r="J162" s="7">
        <f t="shared" si="26"/>
        <v>0.71990467442744255</v>
      </c>
      <c r="K162" s="7">
        <f t="shared" si="27"/>
        <v>0.43693607457117861</v>
      </c>
      <c r="L162" s="7">
        <f t="shared" si="28"/>
        <v>0.47162425203634439</v>
      </c>
      <c r="M162" s="7">
        <f t="shared" si="29"/>
        <v>0.53369434901187329</v>
      </c>
      <c r="N162" s="7">
        <f t="shared" si="30"/>
        <v>0.37038485577725827</v>
      </c>
      <c r="O162" s="7">
        <f t="shared" si="31"/>
        <v>0.46295220767005291</v>
      </c>
      <c r="P162" s="7">
        <f t="shared" si="32"/>
        <v>0.45203960239456575</v>
      </c>
      <c r="Q162" s="7">
        <f t="shared" si="33"/>
        <v>0.49832327834096307</v>
      </c>
      <c r="R162" s="7">
        <f t="shared" si="34"/>
        <v>0.41666853172365559</v>
      </c>
      <c r="S162" s="7">
        <f t="shared" si="35"/>
        <v>0.4574959050323093</v>
      </c>
      <c r="T162" s="7">
        <f t="shared" si="36"/>
        <v>0.43435406705911067</v>
      </c>
      <c r="U162" s="7">
        <f t="shared" si="37"/>
        <v>0.47518144036776444</v>
      </c>
      <c r="V162" s="7">
        <f t="shared" si="38"/>
        <v>0.42378290838649568</v>
      </c>
    </row>
    <row r="163" spans="1:22" ht="15" customHeight="1" x14ac:dyDescent="0.2">
      <c r="A163" s="1" t="s">
        <v>181</v>
      </c>
      <c r="B163" s="1" t="s">
        <v>7</v>
      </c>
      <c r="C163" s="1" t="s">
        <v>65</v>
      </c>
      <c r="D163" s="1" t="s">
        <v>95</v>
      </c>
      <c r="E163" s="2">
        <v>165</v>
      </c>
      <c r="F163" s="2">
        <v>9.650696666666668E-2</v>
      </c>
      <c r="G163" s="2">
        <v>1</v>
      </c>
      <c r="H163" s="2">
        <v>2.7595733333333331E-3</v>
      </c>
      <c r="I163" s="2">
        <v>1.0442980900000001</v>
      </c>
      <c r="J163" s="7">
        <f t="shared" si="26"/>
        <v>0.70292555437667215</v>
      </c>
      <c r="K163" s="7">
        <f t="shared" si="27"/>
        <v>0.43693607457117861</v>
      </c>
      <c r="L163" s="7">
        <f t="shared" si="28"/>
        <v>0.47162425203634439</v>
      </c>
      <c r="M163" s="7">
        <f t="shared" si="29"/>
        <v>0.5294495692691531</v>
      </c>
      <c r="N163" s="7">
        <f t="shared" si="30"/>
        <v>0.37038485577725827</v>
      </c>
      <c r="O163" s="7">
        <f t="shared" si="31"/>
        <v>0.46295220767005291</v>
      </c>
      <c r="P163" s="7">
        <f t="shared" si="32"/>
        <v>0.44991721252320571</v>
      </c>
      <c r="Q163" s="7">
        <f t="shared" si="33"/>
        <v>0.49620088846960297</v>
      </c>
      <c r="R163" s="7">
        <f t="shared" si="34"/>
        <v>0.41666853172365559</v>
      </c>
      <c r="S163" s="7">
        <f t="shared" si="35"/>
        <v>0.45643471009662928</v>
      </c>
      <c r="T163" s="7">
        <f t="shared" si="36"/>
        <v>0.43329287212343065</v>
      </c>
      <c r="U163" s="7">
        <f t="shared" si="37"/>
        <v>0.47305905049640434</v>
      </c>
      <c r="V163" s="7">
        <f t="shared" si="38"/>
        <v>0.4195381286437756</v>
      </c>
    </row>
    <row r="164" spans="1:22" ht="15" customHeight="1" x14ac:dyDescent="0.2">
      <c r="A164" s="1" t="s">
        <v>181</v>
      </c>
      <c r="B164" s="1" t="s">
        <v>7</v>
      </c>
      <c r="C164" s="1" t="s">
        <v>103</v>
      </c>
      <c r="D164" s="1" t="s">
        <v>28</v>
      </c>
      <c r="E164" s="2">
        <v>152.33333333333334</v>
      </c>
      <c r="F164" s="2">
        <v>9.5337813333333313E-2</v>
      </c>
      <c r="G164" s="2">
        <v>1</v>
      </c>
      <c r="H164" s="2">
        <v>3.5990333333333333E-3</v>
      </c>
      <c r="I164" s="2">
        <v>1.651340104</v>
      </c>
      <c r="J164" s="7">
        <f t="shared" si="26"/>
        <v>0.67236903318720787</v>
      </c>
      <c r="K164" s="7">
        <f t="shared" si="27"/>
        <v>0.56985167885282662</v>
      </c>
      <c r="L164" s="7">
        <f t="shared" si="28"/>
        <v>0.74577560647134677</v>
      </c>
      <c r="M164" s="7">
        <f t="shared" si="29"/>
        <v>0.72742395543922345</v>
      </c>
      <c r="N164" s="7">
        <f t="shared" si="30"/>
        <v>0.57599837160350997</v>
      </c>
      <c r="O164" s="7">
        <f t="shared" si="31"/>
        <v>0.70179462456671671</v>
      </c>
      <c r="P164" s="7">
        <f t="shared" si="32"/>
        <v>0.65171116352136671</v>
      </c>
      <c r="Q164" s="7">
        <f t="shared" si="33"/>
        <v>0.71460929000297002</v>
      </c>
      <c r="R164" s="7">
        <f t="shared" si="34"/>
        <v>0.6388964980851134</v>
      </c>
      <c r="S164" s="7">
        <f t="shared" si="35"/>
        <v>0.67675289404404171</v>
      </c>
      <c r="T164" s="7">
        <f t="shared" si="36"/>
        <v>0.64530383080324005</v>
      </c>
      <c r="U164" s="7">
        <f t="shared" si="37"/>
        <v>0.68316022676216837</v>
      </c>
      <c r="V164" s="7">
        <f t="shared" si="38"/>
        <v>0.51366573866675669</v>
      </c>
    </row>
    <row r="165" spans="1:22" ht="15" customHeight="1" x14ac:dyDescent="0.2">
      <c r="A165" s="1" t="s">
        <v>181</v>
      </c>
      <c r="B165" s="1" t="s">
        <v>7</v>
      </c>
      <c r="C165" s="1" t="s">
        <v>103</v>
      </c>
      <c r="D165" s="1" t="s">
        <v>104</v>
      </c>
      <c r="E165" s="2">
        <v>146.33333333333334</v>
      </c>
      <c r="F165" s="2">
        <v>9.3987833333333312E-2</v>
      </c>
      <c r="G165" s="2">
        <v>1</v>
      </c>
      <c r="H165" s="2">
        <v>2.7595733333333331E-3</v>
      </c>
      <c r="I165" s="2">
        <v>1.0442980900000001</v>
      </c>
      <c r="J165" s="7">
        <f t="shared" si="26"/>
        <v>0.65490830056938432</v>
      </c>
      <c r="K165" s="7">
        <f t="shared" si="27"/>
        <v>0.43693607457117861</v>
      </c>
      <c r="L165" s="7">
        <f t="shared" si="28"/>
        <v>0.47162425203634439</v>
      </c>
      <c r="M165" s="7">
        <f t="shared" si="29"/>
        <v>0.51744525676223474</v>
      </c>
      <c r="N165" s="7">
        <f t="shared" si="30"/>
        <v>0.37038485577725827</v>
      </c>
      <c r="O165" s="7">
        <f t="shared" si="31"/>
        <v>0.46295220767005291</v>
      </c>
      <c r="P165" s="7">
        <f t="shared" si="32"/>
        <v>0.44391505626974653</v>
      </c>
      <c r="Q165" s="7">
        <f t="shared" si="33"/>
        <v>0.49019873221614385</v>
      </c>
      <c r="R165" s="7">
        <f t="shared" si="34"/>
        <v>0.41666853172365559</v>
      </c>
      <c r="S165" s="7">
        <f t="shared" si="35"/>
        <v>0.45343363196989972</v>
      </c>
      <c r="T165" s="7">
        <f t="shared" si="36"/>
        <v>0.43029179399670103</v>
      </c>
      <c r="U165" s="7">
        <f t="shared" si="37"/>
        <v>0.46705689424294516</v>
      </c>
      <c r="V165" s="7">
        <f t="shared" si="38"/>
        <v>0.40753381613685724</v>
      </c>
    </row>
    <row r="166" spans="1:22" ht="15" customHeight="1" x14ac:dyDescent="0.2">
      <c r="A166" s="1" t="s">
        <v>181</v>
      </c>
      <c r="B166" s="1" t="s">
        <v>7</v>
      </c>
      <c r="C166" s="1" t="s">
        <v>27</v>
      </c>
      <c r="D166" s="1" t="s">
        <v>105</v>
      </c>
      <c r="E166" s="2">
        <v>186.33333333333334</v>
      </c>
      <c r="F166" s="2">
        <v>0.12453787666666666</v>
      </c>
      <c r="G166" s="2">
        <v>2</v>
      </c>
      <c r="H166" s="2">
        <v>4.9427333333333335E-3</v>
      </c>
      <c r="I166" s="2">
        <v>1.0442980900000001</v>
      </c>
      <c r="J166" s="7">
        <f t="shared" si="26"/>
        <v>0.85215210247239748</v>
      </c>
      <c r="K166" s="7">
        <f t="shared" si="27"/>
        <v>0.78260594644538672</v>
      </c>
      <c r="L166" s="7">
        <f t="shared" si="28"/>
        <v>0.47162425203634439</v>
      </c>
      <c r="M166" s="7">
        <f t="shared" si="29"/>
        <v>0.56675620521319459</v>
      </c>
      <c r="N166" s="7">
        <f t="shared" si="30"/>
        <v>0.38705152252725827</v>
      </c>
      <c r="O166" s="7">
        <f t="shared" si="31"/>
        <v>0.54936967563860495</v>
      </c>
      <c r="P166" s="7">
        <f t="shared" si="32"/>
        <v>0.47690386387022643</v>
      </c>
      <c r="Q166" s="7">
        <f t="shared" si="33"/>
        <v>0.55806294042589977</v>
      </c>
      <c r="R166" s="7">
        <f t="shared" si="34"/>
        <v>0.46821059908293161</v>
      </c>
      <c r="S166" s="7">
        <f t="shared" si="35"/>
        <v>0.51313676975441569</v>
      </c>
      <c r="T166" s="7">
        <f t="shared" si="36"/>
        <v>0.47255723147657902</v>
      </c>
      <c r="U166" s="7">
        <f t="shared" si="37"/>
        <v>0.5174834021480631</v>
      </c>
      <c r="V166" s="7">
        <f t="shared" si="38"/>
        <v>0.55992889930636913</v>
      </c>
    </row>
    <row r="167" spans="1:22" ht="15" customHeight="1" x14ac:dyDescent="0.2">
      <c r="A167" s="1" t="s">
        <v>181</v>
      </c>
      <c r="B167" s="1" t="s">
        <v>7</v>
      </c>
      <c r="C167" s="1" t="s">
        <v>27</v>
      </c>
      <c r="D167" s="1" t="s">
        <v>102</v>
      </c>
      <c r="E167" s="2">
        <v>188</v>
      </c>
      <c r="F167" s="2">
        <v>0.12532200666666665</v>
      </c>
      <c r="G167" s="2">
        <v>2</v>
      </c>
      <c r="H167" s="2">
        <v>4.9427333333333335E-3</v>
      </c>
      <c r="I167" s="2">
        <v>1.0442980900000001</v>
      </c>
      <c r="J167" s="7">
        <f t="shared" si="26"/>
        <v>0.85853705328126728</v>
      </c>
      <c r="K167" s="7">
        <f t="shared" si="27"/>
        <v>0.78260594644538672</v>
      </c>
      <c r="L167" s="7">
        <f t="shared" si="28"/>
        <v>0.47162425203634439</v>
      </c>
      <c r="M167" s="7">
        <f t="shared" si="29"/>
        <v>0.56835244283104558</v>
      </c>
      <c r="N167" s="7">
        <f t="shared" si="30"/>
        <v>0.38705152252725827</v>
      </c>
      <c r="O167" s="7">
        <f t="shared" si="31"/>
        <v>0.54936967563860495</v>
      </c>
      <c r="P167" s="7">
        <f t="shared" si="32"/>
        <v>0.47770198267915198</v>
      </c>
      <c r="Q167" s="7">
        <f t="shared" si="33"/>
        <v>0.55886105923482532</v>
      </c>
      <c r="R167" s="7">
        <f t="shared" si="34"/>
        <v>0.46821059908293161</v>
      </c>
      <c r="S167" s="7">
        <f t="shared" si="35"/>
        <v>0.51353582915887852</v>
      </c>
      <c r="T167" s="7">
        <f t="shared" si="36"/>
        <v>0.4729562908810418</v>
      </c>
      <c r="U167" s="7">
        <f t="shared" si="37"/>
        <v>0.51828152095698865</v>
      </c>
      <c r="V167" s="7">
        <f t="shared" si="38"/>
        <v>0.56152513692422013</v>
      </c>
    </row>
    <row r="168" spans="1:22" ht="15" customHeight="1" x14ac:dyDescent="0.2">
      <c r="A168" s="1" t="s">
        <v>181</v>
      </c>
      <c r="B168" s="1" t="s">
        <v>7</v>
      </c>
      <c r="C168" s="1" t="s">
        <v>27</v>
      </c>
      <c r="D168" s="1" t="s">
        <v>91</v>
      </c>
      <c r="E168" s="2">
        <v>203.33333333333334</v>
      </c>
      <c r="F168" s="2">
        <v>0.12733221333333331</v>
      </c>
      <c r="G168" s="2">
        <v>3</v>
      </c>
      <c r="H168" s="2">
        <v>4.9427333333333335E-3</v>
      </c>
      <c r="I168" s="2">
        <v>1.0442980900000001</v>
      </c>
      <c r="J168" s="7">
        <f t="shared" si="26"/>
        <v>0.89775817151292103</v>
      </c>
      <c r="K168" s="7">
        <f t="shared" si="27"/>
        <v>0.78260594644538672</v>
      </c>
      <c r="L168" s="7">
        <f t="shared" si="28"/>
        <v>0.47162425203634439</v>
      </c>
      <c r="M168" s="7">
        <f t="shared" si="29"/>
        <v>0.57815772161278822</v>
      </c>
      <c r="N168" s="7">
        <f t="shared" si="30"/>
        <v>0.40371818927725828</v>
      </c>
      <c r="O168" s="7">
        <f t="shared" si="31"/>
        <v>0.54936967563860495</v>
      </c>
      <c r="P168" s="7">
        <f t="shared" si="32"/>
        <v>0.49093795544502328</v>
      </c>
      <c r="Q168" s="7">
        <f t="shared" si="33"/>
        <v>0.56376369862569664</v>
      </c>
      <c r="R168" s="7">
        <f t="shared" si="34"/>
        <v>0.47654393245793158</v>
      </c>
      <c r="S168" s="7">
        <f t="shared" si="35"/>
        <v>0.52015381554181417</v>
      </c>
      <c r="T168" s="7">
        <f t="shared" si="36"/>
        <v>0.48374094395147743</v>
      </c>
      <c r="U168" s="7">
        <f t="shared" si="37"/>
        <v>0.52735082703535996</v>
      </c>
      <c r="V168" s="7">
        <f t="shared" si="38"/>
        <v>0.58799708245596272</v>
      </c>
    </row>
    <row r="169" spans="1:22" ht="15" customHeight="1" x14ac:dyDescent="0.2">
      <c r="A169" s="1" t="s">
        <v>181</v>
      </c>
      <c r="B169" s="1" t="s">
        <v>7</v>
      </c>
      <c r="C169" s="1" t="s">
        <v>27</v>
      </c>
      <c r="D169" s="1" t="s">
        <v>106</v>
      </c>
      <c r="E169" s="2">
        <v>188</v>
      </c>
      <c r="F169" s="2">
        <v>0.12367691999999998</v>
      </c>
      <c r="G169" s="2">
        <v>2</v>
      </c>
      <c r="H169" s="2">
        <v>4.9427333333333335E-3</v>
      </c>
      <c r="I169" s="2">
        <v>1.0442980900000001</v>
      </c>
      <c r="J169" s="7">
        <f t="shared" si="26"/>
        <v>0.85236601218719432</v>
      </c>
      <c r="K169" s="7">
        <f t="shared" si="27"/>
        <v>0.78260594644538672</v>
      </c>
      <c r="L169" s="7">
        <f t="shared" si="28"/>
        <v>0.47162425203634439</v>
      </c>
      <c r="M169" s="7">
        <f t="shared" si="29"/>
        <v>0.56680968255752739</v>
      </c>
      <c r="N169" s="7">
        <f t="shared" si="30"/>
        <v>0.38705152252725827</v>
      </c>
      <c r="O169" s="7">
        <f t="shared" si="31"/>
        <v>0.54936967563860495</v>
      </c>
      <c r="P169" s="7">
        <f t="shared" si="32"/>
        <v>0.47693060254239283</v>
      </c>
      <c r="Q169" s="7">
        <f t="shared" si="33"/>
        <v>0.55808967909806617</v>
      </c>
      <c r="R169" s="7">
        <f t="shared" si="34"/>
        <v>0.46821059908293161</v>
      </c>
      <c r="S169" s="7">
        <f t="shared" si="35"/>
        <v>0.51315013909049889</v>
      </c>
      <c r="T169" s="7">
        <f t="shared" si="36"/>
        <v>0.47257060081266222</v>
      </c>
      <c r="U169" s="7">
        <f t="shared" si="37"/>
        <v>0.5175101408202295</v>
      </c>
      <c r="V169" s="7">
        <f t="shared" si="38"/>
        <v>0.55998237665070194</v>
      </c>
    </row>
    <row r="170" spans="1:22" ht="15" customHeight="1" x14ac:dyDescent="0.2">
      <c r="A170" s="1" t="s">
        <v>181</v>
      </c>
      <c r="B170" s="1" t="s">
        <v>7</v>
      </c>
      <c r="C170" s="1" t="s">
        <v>27</v>
      </c>
      <c r="D170" s="1" t="s">
        <v>107</v>
      </c>
      <c r="E170" s="2">
        <v>186</v>
      </c>
      <c r="F170" s="2">
        <v>0.12411402999999999</v>
      </c>
      <c r="G170" s="2">
        <v>2</v>
      </c>
      <c r="H170" s="2">
        <v>6.0376033333333331E-3</v>
      </c>
      <c r="I170" s="2">
        <v>1.0442980900000001</v>
      </c>
      <c r="J170" s="7">
        <f t="shared" si="26"/>
        <v>0.84987346568594702</v>
      </c>
      <c r="K170" s="7">
        <f t="shared" si="27"/>
        <v>0.95596180337704262</v>
      </c>
      <c r="L170" s="7">
        <f t="shared" si="28"/>
        <v>0.47162425203634439</v>
      </c>
      <c r="M170" s="7">
        <f t="shared" si="29"/>
        <v>0.5661865460334552</v>
      </c>
      <c r="N170" s="7">
        <f t="shared" si="30"/>
        <v>0.38705152252725827</v>
      </c>
      <c r="O170" s="7">
        <f t="shared" si="31"/>
        <v>0.59270863987151889</v>
      </c>
      <c r="P170" s="7">
        <f t="shared" si="32"/>
        <v>0.47661903428035673</v>
      </c>
      <c r="Q170" s="7">
        <f t="shared" si="33"/>
        <v>0.57944759295248705</v>
      </c>
      <c r="R170" s="7">
        <f t="shared" si="34"/>
        <v>0.48988008119938858</v>
      </c>
      <c r="S170" s="7">
        <f t="shared" si="35"/>
        <v>0.53466383707593779</v>
      </c>
      <c r="T170" s="7">
        <f t="shared" si="36"/>
        <v>0.48324955773987266</v>
      </c>
      <c r="U170" s="7">
        <f t="shared" si="37"/>
        <v>0.52803331361642192</v>
      </c>
      <c r="V170" s="7">
        <f t="shared" si="38"/>
        <v>0.60269820435954369</v>
      </c>
    </row>
    <row r="171" spans="1:22" ht="15" customHeight="1" x14ac:dyDescent="0.2">
      <c r="A171" s="1" t="s">
        <v>181</v>
      </c>
      <c r="B171" s="1" t="s">
        <v>7</v>
      </c>
      <c r="C171" s="1" t="s">
        <v>108</v>
      </c>
      <c r="D171" s="1" t="s">
        <v>107</v>
      </c>
      <c r="E171" s="2">
        <v>150.33333333333334</v>
      </c>
      <c r="F171" s="2">
        <v>9.515743666666665E-2</v>
      </c>
      <c r="G171" s="2">
        <v>1</v>
      </c>
      <c r="H171" s="2">
        <v>3.8544433333333335E-3</v>
      </c>
      <c r="I171" s="2">
        <v>1.0442980900000001</v>
      </c>
      <c r="J171" s="7">
        <f t="shared" si="26"/>
        <v>0.66756017370850307</v>
      </c>
      <c r="K171" s="7">
        <f t="shared" si="27"/>
        <v>0.61029193150283467</v>
      </c>
      <c r="L171" s="7">
        <f t="shared" si="28"/>
        <v>0.47162425203634439</v>
      </c>
      <c r="M171" s="7">
        <f t="shared" si="29"/>
        <v>0.52060822484453517</v>
      </c>
      <c r="N171" s="7">
        <f t="shared" si="30"/>
        <v>0.37038485577725827</v>
      </c>
      <c r="O171" s="7">
        <f t="shared" si="31"/>
        <v>0.50629117190296691</v>
      </c>
      <c r="P171" s="7">
        <f t="shared" si="32"/>
        <v>0.44549654031089669</v>
      </c>
      <c r="Q171" s="7">
        <f t="shared" si="33"/>
        <v>0.5134496983737511</v>
      </c>
      <c r="R171" s="7">
        <f t="shared" si="34"/>
        <v>0.43833801384011262</v>
      </c>
      <c r="S171" s="7">
        <f t="shared" si="35"/>
        <v>0.4758938561069318</v>
      </c>
      <c r="T171" s="7">
        <f t="shared" si="36"/>
        <v>0.44191727707550466</v>
      </c>
      <c r="U171" s="7">
        <f t="shared" si="37"/>
        <v>0.47947311934232384</v>
      </c>
      <c r="V171" s="7">
        <f t="shared" si="38"/>
        <v>0.45403574845207162</v>
      </c>
    </row>
    <row r="172" spans="1:22" ht="15" customHeight="1" x14ac:dyDescent="0.2">
      <c r="A172" s="1" t="s">
        <v>181</v>
      </c>
      <c r="B172" s="1" t="s">
        <v>7</v>
      </c>
      <c r="C172" s="1" t="s">
        <v>109</v>
      </c>
      <c r="D172" s="1" t="s">
        <v>12</v>
      </c>
      <c r="E172" s="2">
        <v>213</v>
      </c>
      <c r="F172" s="2">
        <v>9.8742259999999984E-2</v>
      </c>
      <c r="G172" s="2">
        <v>1</v>
      </c>
      <c r="H172" s="2">
        <v>2.7595733333333331E-3</v>
      </c>
      <c r="I172" s="2">
        <v>1.0442980900000001</v>
      </c>
      <c r="J172" s="7">
        <f t="shared" si="26"/>
        <v>0.81048412956403759</v>
      </c>
      <c r="K172" s="7">
        <f t="shared" si="27"/>
        <v>0.43693607457117861</v>
      </c>
      <c r="L172" s="7">
        <f t="shared" si="28"/>
        <v>0.47162425203634439</v>
      </c>
      <c r="M172" s="7">
        <f t="shared" si="29"/>
        <v>0.55633921063624225</v>
      </c>
      <c r="N172" s="7">
        <f t="shared" si="30"/>
        <v>0.37038485577725827</v>
      </c>
      <c r="O172" s="7">
        <f t="shared" si="31"/>
        <v>0.46295220767005291</v>
      </c>
      <c r="P172" s="7">
        <f t="shared" si="32"/>
        <v>0.46336203320675029</v>
      </c>
      <c r="Q172" s="7">
        <f t="shared" si="33"/>
        <v>0.50964570915314755</v>
      </c>
      <c r="R172" s="7">
        <f t="shared" si="34"/>
        <v>0.41666853172365559</v>
      </c>
      <c r="S172" s="7">
        <f t="shared" si="35"/>
        <v>0.46315712043840163</v>
      </c>
      <c r="T172" s="7">
        <f t="shared" si="36"/>
        <v>0.44001528246520294</v>
      </c>
      <c r="U172" s="7">
        <f t="shared" si="37"/>
        <v>0.48650387117994892</v>
      </c>
      <c r="V172" s="7">
        <f t="shared" si="38"/>
        <v>0.44642777001086476</v>
      </c>
    </row>
    <row r="173" spans="1:22" ht="15" customHeight="1" x14ac:dyDescent="0.2">
      <c r="A173" s="1" t="s">
        <v>181</v>
      </c>
      <c r="B173" s="1" t="s">
        <v>7</v>
      </c>
      <c r="C173" s="1" t="s">
        <v>47</v>
      </c>
      <c r="D173" s="1" t="s">
        <v>90</v>
      </c>
      <c r="E173" s="2">
        <v>150</v>
      </c>
      <c r="F173" s="2">
        <v>9.4002686666666654E-2</v>
      </c>
      <c r="G173" s="2">
        <v>1</v>
      </c>
      <c r="H173" s="2">
        <v>2.7595733333333331E-3</v>
      </c>
      <c r="I173" s="2">
        <v>1.0442980900000001</v>
      </c>
      <c r="J173" s="7">
        <f t="shared" si="26"/>
        <v>0.662539775896821</v>
      </c>
      <c r="K173" s="7">
        <f t="shared" si="27"/>
        <v>0.43693607457117861</v>
      </c>
      <c r="L173" s="7">
        <f t="shared" si="28"/>
        <v>0.47162425203634439</v>
      </c>
      <c r="M173" s="7">
        <f t="shared" si="29"/>
        <v>0.51935312540848788</v>
      </c>
      <c r="N173" s="7">
        <f t="shared" si="30"/>
        <v>0.37038485577725827</v>
      </c>
      <c r="O173" s="7">
        <f t="shared" si="31"/>
        <v>0.46295220767005291</v>
      </c>
      <c r="P173" s="7">
        <f t="shared" si="32"/>
        <v>0.4448689905928731</v>
      </c>
      <c r="Q173" s="7">
        <f t="shared" si="33"/>
        <v>0.49115266653927042</v>
      </c>
      <c r="R173" s="7">
        <f t="shared" si="34"/>
        <v>0.41666853172365559</v>
      </c>
      <c r="S173" s="7">
        <f t="shared" si="35"/>
        <v>0.45391059913146303</v>
      </c>
      <c r="T173" s="7">
        <f t="shared" si="36"/>
        <v>0.43076876115826435</v>
      </c>
      <c r="U173" s="7">
        <f t="shared" si="37"/>
        <v>0.46801082856607173</v>
      </c>
      <c r="V173" s="7">
        <f t="shared" si="38"/>
        <v>0.40944168478311038</v>
      </c>
    </row>
    <row r="174" spans="1:22" ht="15" customHeight="1" x14ac:dyDescent="0.2">
      <c r="A174" s="1" t="s">
        <v>181</v>
      </c>
      <c r="B174" s="1" t="s">
        <v>7</v>
      </c>
      <c r="C174" s="1" t="s">
        <v>30</v>
      </c>
      <c r="D174" s="1" t="s">
        <v>27</v>
      </c>
      <c r="E174" s="2">
        <v>188.33333333333334</v>
      </c>
      <c r="F174" s="2">
        <v>0.12386142999999999</v>
      </c>
      <c r="G174" s="2">
        <v>2</v>
      </c>
      <c r="H174" s="2">
        <v>4.9427333333333335E-3</v>
      </c>
      <c r="I174" s="2">
        <v>1.0442980900000001</v>
      </c>
      <c r="J174" s="7">
        <f t="shared" si="26"/>
        <v>0.85374685043497489</v>
      </c>
      <c r="K174" s="7">
        <f t="shared" si="27"/>
        <v>0.78260594644538672</v>
      </c>
      <c r="L174" s="7">
        <f t="shared" si="28"/>
        <v>0.47162425203634439</v>
      </c>
      <c r="M174" s="7">
        <f t="shared" si="29"/>
        <v>0.56715489210259928</v>
      </c>
      <c r="N174" s="7">
        <f t="shared" si="30"/>
        <v>0.38705152252725827</v>
      </c>
      <c r="O174" s="7">
        <f t="shared" si="31"/>
        <v>0.54936967563860495</v>
      </c>
      <c r="P174" s="7">
        <f t="shared" si="32"/>
        <v>0.47710320731492878</v>
      </c>
      <c r="Q174" s="7">
        <f t="shared" si="33"/>
        <v>0.55826228387060217</v>
      </c>
      <c r="R174" s="7">
        <f t="shared" si="34"/>
        <v>0.46821059908293161</v>
      </c>
      <c r="S174" s="7">
        <f t="shared" si="35"/>
        <v>0.51323644147676684</v>
      </c>
      <c r="T174" s="7">
        <f t="shared" si="36"/>
        <v>0.47265690319893017</v>
      </c>
      <c r="U174" s="7">
        <f t="shared" si="37"/>
        <v>0.5176827455927655</v>
      </c>
      <c r="V174" s="7">
        <f t="shared" si="38"/>
        <v>0.56032758619577383</v>
      </c>
    </row>
    <row r="175" spans="1:22" ht="15" customHeight="1" x14ac:dyDescent="0.2">
      <c r="A175" s="1" t="s">
        <v>181</v>
      </c>
      <c r="B175" s="1" t="s">
        <v>7</v>
      </c>
      <c r="C175" s="1" t="s">
        <v>31</v>
      </c>
      <c r="D175" s="1" t="s">
        <v>27</v>
      </c>
      <c r="E175" s="2">
        <v>191</v>
      </c>
      <c r="F175" s="2">
        <v>0.12444061666666666</v>
      </c>
      <c r="G175" s="2">
        <v>2</v>
      </c>
      <c r="H175" s="2">
        <v>4.9427333333333335E-3</v>
      </c>
      <c r="I175" s="2">
        <v>1.0442980900000001</v>
      </c>
      <c r="J175" s="7">
        <f t="shared" si="26"/>
        <v>0.86142913451219327</v>
      </c>
      <c r="K175" s="7">
        <f t="shared" si="27"/>
        <v>0.78260594644538672</v>
      </c>
      <c r="L175" s="7">
        <f t="shared" si="28"/>
        <v>0.47162425203634439</v>
      </c>
      <c r="M175" s="7">
        <f t="shared" si="29"/>
        <v>0.56907546298691758</v>
      </c>
      <c r="N175" s="7">
        <f t="shared" si="30"/>
        <v>0.38705152252725827</v>
      </c>
      <c r="O175" s="7">
        <f t="shared" si="31"/>
        <v>0.54936967563860495</v>
      </c>
      <c r="P175" s="7">
        <f t="shared" si="32"/>
        <v>0.47806349275708793</v>
      </c>
      <c r="Q175" s="7">
        <f t="shared" si="33"/>
        <v>0.55922256931276126</v>
      </c>
      <c r="R175" s="7">
        <f t="shared" si="34"/>
        <v>0.46821059908293161</v>
      </c>
      <c r="S175" s="7">
        <f t="shared" si="35"/>
        <v>0.51371658419784638</v>
      </c>
      <c r="T175" s="7">
        <f t="shared" si="36"/>
        <v>0.47313704592000977</v>
      </c>
      <c r="U175" s="7">
        <f t="shared" si="37"/>
        <v>0.5186430310349246</v>
      </c>
      <c r="V175" s="7">
        <f t="shared" si="38"/>
        <v>0.56224815708009213</v>
      </c>
    </row>
    <row r="176" spans="1:22" ht="15" customHeight="1" x14ac:dyDescent="0.2">
      <c r="A176" s="1" t="s">
        <v>181</v>
      </c>
      <c r="B176" s="1" t="s">
        <v>7</v>
      </c>
      <c r="C176" s="1" t="s">
        <v>25</v>
      </c>
      <c r="D176" s="1" t="s">
        <v>99</v>
      </c>
      <c r="E176" s="2">
        <v>148.66666666666666</v>
      </c>
      <c r="F176" s="2">
        <v>9.4566299999999992E-2</v>
      </c>
      <c r="G176" s="2">
        <v>1</v>
      </c>
      <c r="H176" s="2">
        <v>2.7595733333333331E-3</v>
      </c>
      <c r="I176" s="2">
        <v>1.0442980900000001</v>
      </c>
      <c r="J176" s="7">
        <f t="shared" si="26"/>
        <v>0.66189917855194857</v>
      </c>
      <c r="K176" s="7">
        <f t="shared" si="27"/>
        <v>0.43693607457117861</v>
      </c>
      <c r="L176" s="7">
        <f t="shared" si="28"/>
        <v>0.47162425203634439</v>
      </c>
      <c r="M176" s="7">
        <f t="shared" si="29"/>
        <v>0.5191929761397629</v>
      </c>
      <c r="N176" s="7">
        <f t="shared" si="30"/>
        <v>0.37038485577725827</v>
      </c>
      <c r="O176" s="7">
        <f t="shared" si="31"/>
        <v>0.46295220767005291</v>
      </c>
      <c r="P176" s="7">
        <f t="shared" si="32"/>
        <v>0.44478891595851056</v>
      </c>
      <c r="Q176" s="7">
        <f t="shared" si="33"/>
        <v>0.49107259190490793</v>
      </c>
      <c r="R176" s="7">
        <f t="shared" si="34"/>
        <v>0.41666853172365559</v>
      </c>
      <c r="S176" s="7">
        <f t="shared" si="35"/>
        <v>0.45387056181428176</v>
      </c>
      <c r="T176" s="7">
        <f t="shared" si="36"/>
        <v>0.43072872384108307</v>
      </c>
      <c r="U176" s="7">
        <f t="shared" si="37"/>
        <v>0.46793075393170924</v>
      </c>
      <c r="V176" s="7">
        <f t="shared" si="38"/>
        <v>0.4092815355143854</v>
      </c>
    </row>
    <row r="177" spans="1:22" ht="15" customHeight="1" x14ac:dyDescent="0.2">
      <c r="A177" s="1" t="s">
        <v>181</v>
      </c>
      <c r="B177" s="1" t="s">
        <v>7</v>
      </c>
      <c r="C177" s="1" t="s">
        <v>110</v>
      </c>
      <c r="D177" s="1" t="s">
        <v>17</v>
      </c>
      <c r="E177" s="2">
        <v>151.66666666666666</v>
      </c>
      <c r="F177" s="2">
        <v>9.6807123333333342E-2</v>
      </c>
      <c r="G177" s="2">
        <v>2</v>
      </c>
      <c r="H177" s="2">
        <v>4.1325766666666661E-3</v>
      </c>
      <c r="I177" s="2">
        <v>1.0442980900000001</v>
      </c>
      <c r="J177" s="7">
        <f t="shared" si="26"/>
        <v>0.67650329123681785</v>
      </c>
      <c r="K177" s="7">
        <f t="shared" si="27"/>
        <v>0.65433007515574126</v>
      </c>
      <c r="L177" s="7">
        <f t="shared" si="28"/>
        <v>0.47162425203634439</v>
      </c>
      <c r="M177" s="7">
        <f t="shared" si="29"/>
        <v>0.52284400415912069</v>
      </c>
      <c r="N177" s="7">
        <f t="shared" si="30"/>
        <v>0.38705152252725827</v>
      </c>
      <c r="O177" s="7">
        <f t="shared" si="31"/>
        <v>0.51730070781619353</v>
      </c>
      <c r="P177" s="7">
        <f t="shared" si="32"/>
        <v>0.45494776334318948</v>
      </c>
      <c r="Q177" s="7">
        <f t="shared" si="33"/>
        <v>0.52007235598765722</v>
      </c>
      <c r="R177" s="7">
        <f t="shared" si="34"/>
        <v>0.45217611517172596</v>
      </c>
      <c r="S177" s="7">
        <f t="shared" si="35"/>
        <v>0.48612423557969153</v>
      </c>
      <c r="T177" s="7">
        <f t="shared" si="36"/>
        <v>0.45356193925745769</v>
      </c>
      <c r="U177" s="7">
        <f t="shared" si="37"/>
        <v>0.48751005966542332</v>
      </c>
      <c r="V177" s="7">
        <f t="shared" si="38"/>
        <v>0.48394773042988393</v>
      </c>
    </row>
    <row r="178" spans="1:22" ht="15" customHeight="1" x14ac:dyDescent="0.2">
      <c r="A178" s="1" t="s">
        <v>181</v>
      </c>
      <c r="B178" s="1" t="s">
        <v>7</v>
      </c>
      <c r="C178" s="1" t="s">
        <v>48</v>
      </c>
      <c r="D178" s="1" t="s">
        <v>13</v>
      </c>
      <c r="E178" s="2">
        <v>217</v>
      </c>
      <c r="F178" s="2">
        <v>0.10156153666666666</v>
      </c>
      <c r="G178" s="2">
        <v>1</v>
      </c>
      <c r="H178" s="2">
        <v>2.7595733333333331E-3</v>
      </c>
      <c r="I178" s="2">
        <v>1.0442980900000001</v>
      </c>
      <c r="J178" s="7">
        <f t="shared" si="26"/>
        <v>0.82932424927889692</v>
      </c>
      <c r="K178" s="7">
        <f t="shared" si="27"/>
        <v>0.43693607457117861</v>
      </c>
      <c r="L178" s="7">
        <f t="shared" si="28"/>
        <v>0.47162425203634439</v>
      </c>
      <c r="M178" s="7">
        <f t="shared" si="29"/>
        <v>0.56104924036247783</v>
      </c>
      <c r="N178" s="7">
        <f t="shared" si="30"/>
        <v>0.37038485577725827</v>
      </c>
      <c r="O178" s="7">
        <f t="shared" si="31"/>
        <v>0.46295220767005291</v>
      </c>
      <c r="P178" s="7">
        <f t="shared" si="32"/>
        <v>0.46571704806986802</v>
      </c>
      <c r="Q178" s="7">
        <f t="shared" si="33"/>
        <v>0.5120007240162654</v>
      </c>
      <c r="R178" s="7">
        <f t="shared" si="34"/>
        <v>0.41666853172365559</v>
      </c>
      <c r="S178" s="7">
        <f t="shared" si="35"/>
        <v>0.46433462786996049</v>
      </c>
      <c r="T178" s="7">
        <f t="shared" si="36"/>
        <v>0.44119278989676181</v>
      </c>
      <c r="U178" s="7">
        <f t="shared" si="37"/>
        <v>0.48885888604306671</v>
      </c>
      <c r="V178" s="7">
        <f t="shared" si="38"/>
        <v>0.45113779973710022</v>
      </c>
    </row>
    <row r="179" spans="1:22" ht="15" customHeight="1" x14ac:dyDescent="0.2">
      <c r="A179" s="1" t="s">
        <v>181</v>
      </c>
      <c r="B179" s="1" t="s">
        <v>7</v>
      </c>
      <c r="C179" s="1" t="s">
        <v>66</v>
      </c>
      <c r="D179" s="1" t="s">
        <v>67</v>
      </c>
      <c r="E179" s="2">
        <v>146</v>
      </c>
      <c r="F179" s="2">
        <v>9.4112623333333326E-2</v>
      </c>
      <c r="G179" s="2">
        <v>1</v>
      </c>
      <c r="H179" s="2">
        <v>2.7595733333333331E-3</v>
      </c>
      <c r="I179" s="2">
        <v>1.0442980900000001</v>
      </c>
      <c r="J179" s="7">
        <f t="shared" si="26"/>
        <v>0.65468770697562206</v>
      </c>
      <c r="K179" s="7">
        <f t="shared" si="27"/>
        <v>0.43693607457117861</v>
      </c>
      <c r="L179" s="7">
        <f t="shared" si="28"/>
        <v>0.47162425203634439</v>
      </c>
      <c r="M179" s="7">
        <f t="shared" si="29"/>
        <v>0.51739010838066757</v>
      </c>
      <c r="N179" s="7">
        <f t="shared" si="30"/>
        <v>0.37038485577725827</v>
      </c>
      <c r="O179" s="7">
        <f t="shared" si="31"/>
        <v>0.46295220767005291</v>
      </c>
      <c r="P179" s="7">
        <f t="shared" si="32"/>
        <v>0.44388748207896289</v>
      </c>
      <c r="Q179" s="7">
        <f t="shared" si="33"/>
        <v>0.49017115802536021</v>
      </c>
      <c r="R179" s="7">
        <f t="shared" si="34"/>
        <v>0.41666853172365559</v>
      </c>
      <c r="S179" s="7">
        <f t="shared" si="35"/>
        <v>0.45341984487450793</v>
      </c>
      <c r="T179" s="7">
        <f t="shared" si="36"/>
        <v>0.43027800690130924</v>
      </c>
      <c r="U179" s="7">
        <f t="shared" si="37"/>
        <v>0.46702932005216158</v>
      </c>
      <c r="V179" s="7">
        <f t="shared" si="38"/>
        <v>0.40747866775528996</v>
      </c>
    </row>
    <row r="180" spans="1:22" ht="15" customHeight="1" x14ac:dyDescent="0.2">
      <c r="A180" s="1" t="s">
        <v>181</v>
      </c>
      <c r="B180" s="1" t="s">
        <v>7</v>
      </c>
      <c r="C180" s="1" t="s">
        <v>66</v>
      </c>
      <c r="D180" s="1" t="s">
        <v>111</v>
      </c>
      <c r="E180" s="2">
        <v>144.33333333333334</v>
      </c>
      <c r="F180" s="2">
        <v>9.4081386666666655E-2</v>
      </c>
      <c r="G180" s="2">
        <v>1</v>
      </c>
      <c r="H180" s="2">
        <v>2.7595733333333331E-3</v>
      </c>
      <c r="I180" s="2">
        <v>1.0442980900000001</v>
      </c>
      <c r="J180" s="7">
        <f t="shared" si="26"/>
        <v>0.65112700597291451</v>
      </c>
      <c r="K180" s="7">
        <f t="shared" si="27"/>
        <v>0.43693607457117861</v>
      </c>
      <c r="L180" s="7">
        <f t="shared" si="28"/>
        <v>0.47162425203634439</v>
      </c>
      <c r="M180" s="7">
        <f t="shared" si="29"/>
        <v>0.51649993321435694</v>
      </c>
      <c r="N180" s="7">
        <f t="shared" si="30"/>
        <v>0.37038485577725827</v>
      </c>
      <c r="O180" s="7">
        <f t="shared" si="31"/>
        <v>0.46295220767005291</v>
      </c>
      <c r="P180" s="7">
        <f t="shared" si="32"/>
        <v>0.44344239449580763</v>
      </c>
      <c r="Q180" s="7">
        <f t="shared" si="33"/>
        <v>0.48972607044220495</v>
      </c>
      <c r="R180" s="7">
        <f t="shared" si="34"/>
        <v>0.41666853172365559</v>
      </c>
      <c r="S180" s="7">
        <f t="shared" si="35"/>
        <v>0.45319730108293027</v>
      </c>
      <c r="T180" s="7">
        <f t="shared" si="36"/>
        <v>0.43005546310973164</v>
      </c>
      <c r="U180" s="7">
        <f t="shared" si="37"/>
        <v>0.46658423246900627</v>
      </c>
      <c r="V180" s="7">
        <f t="shared" si="38"/>
        <v>0.40658849258897944</v>
      </c>
    </row>
    <row r="181" spans="1:22" ht="15" customHeight="1" x14ac:dyDescent="0.2">
      <c r="A181" s="1" t="s">
        <v>181</v>
      </c>
      <c r="B181" s="1" t="s">
        <v>7</v>
      </c>
      <c r="C181" s="1" t="s">
        <v>112</v>
      </c>
      <c r="D181" s="1" t="s">
        <v>90</v>
      </c>
      <c r="E181" s="2">
        <v>147.66666666666666</v>
      </c>
      <c r="F181" s="2">
        <v>9.3933493333333326E-2</v>
      </c>
      <c r="G181" s="2">
        <v>1</v>
      </c>
      <c r="H181" s="2">
        <v>3.4400033333333332E-3</v>
      </c>
      <c r="I181" s="2">
        <v>1.0442980900000001</v>
      </c>
      <c r="J181" s="7">
        <f t="shared" si="26"/>
        <v>0.65745928156260502</v>
      </c>
      <c r="K181" s="7">
        <f t="shared" si="27"/>
        <v>0.54467171965416261</v>
      </c>
      <c r="L181" s="7">
        <f t="shared" si="28"/>
        <v>0.47162425203634439</v>
      </c>
      <c r="M181" s="7">
        <f t="shared" si="29"/>
        <v>0.51808300194304691</v>
      </c>
      <c r="N181" s="7">
        <f t="shared" si="30"/>
        <v>0.37038485577725827</v>
      </c>
      <c r="O181" s="7">
        <f t="shared" si="31"/>
        <v>0.48988611894079892</v>
      </c>
      <c r="P181" s="7">
        <f t="shared" si="32"/>
        <v>0.44423392886015256</v>
      </c>
      <c r="Q181" s="7">
        <f t="shared" si="33"/>
        <v>0.50398456044192286</v>
      </c>
      <c r="R181" s="7">
        <f t="shared" si="34"/>
        <v>0.43013548735902862</v>
      </c>
      <c r="S181" s="7">
        <f t="shared" si="35"/>
        <v>0.46706002390047574</v>
      </c>
      <c r="T181" s="7">
        <f t="shared" si="36"/>
        <v>0.43718470810959059</v>
      </c>
      <c r="U181" s="7">
        <f t="shared" si="37"/>
        <v>0.47410924465103771</v>
      </c>
      <c r="V181" s="7">
        <f t="shared" si="38"/>
        <v>0.43510547258841537</v>
      </c>
    </row>
    <row r="182" spans="1:22" ht="15" customHeight="1" x14ac:dyDescent="0.2">
      <c r="A182" s="1" t="s">
        <v>181</v>
      </c>
      <c r="B182" s="1" t="s">
        <v>7</v>
      </c>
      <c r="C182" s="1" t="s">
        <v>112</v>
      </c>
      <c r="D182" s="1" t="s">
        <v>17</v>
      </c>
      <c r="E182" s="2">
        <v>153.33333333333334</v>
      </c>
      <c r="F182" s="2">
        <v>9.6789066666666659E-2</v>
      </c>
      <c r="G182" s="2">
        <v>2</v>
      </c>
      <c r="H182" s="2">
        <v>4.8130066666666671E-3</v>
      </c>
      <c r="I182" s="2">
        <v>1.0442980900000001</v>
      </c>
      <c r="J182" s="7">
        <f t="shared" si="26"/>
        <v>0.67987908332753477</v>
      </c>
      <c r="K182" s="7">
        <f t="shared" si="27"/>
        <v>0.76206572023872543</v>
      </c>
      <c r="L182" s="7">
        <f t="shared" si="28"/>
        <v>0.47162425203634439</v>
      </c>
      <c r="M182" s="7">
        <f t="shared" si="29"/>
        <v>0.52368795209743357</v>
      </c>
      <c r="N182" s="7">
        <f t="shared" si="30"/>
        <v>0.38705152252725827</v>
      </c>
      <c r="O182" s="7">
        <f t="shared" si="31"/>
        <v>0.5442346190869396</v>
      </c>
      <c r="P182" s="7">
        <f t="shared" si="32"/>
        <v>0.45536973731234587</v>
      </c>
      <c r="Q182" s="7">
        <f t="shared" si="33"/>
        <v>0.53396128559218659</v>
      </c>
      <c r="R182" s="7">
        <f t="shared" si="34"/>
        <v>0.46564307080709894</v>
      </c>
      <c r="S182" s="7">
        <f t="shared" si="35"/>
        <v>0.49980217819964279</v>
      </c>
      <c r="T182" s="7">
        <f t="shared" si="36"/>
        <v>0.46050640405972243</v>
      </c>
      <c r="U182" s="7">
        <f t="shared" si="37"/>
        <v>0.49466551145226623</v>
      </c>
      <c r="V182" s="7">
        <f t="shared" si="38"/>
        <v>0.51172558963894277</v>
      </c>
    </row>
    <row r="183" spans="1:22" ht="15" customHeight="1" x14ac:dyDescent="0.2">
      <c r="A183" s="1" t="s">
        <v>181</v>
      </c>
      <c r="B183" s="1" t="s">
        <v>7</v>
      </c>
      <c r="C183" s="1" t="s">
        <v>112</v>
      </c>
      <c r="D183" s="1" t="s">
        <v>27</v>
      </c>
      <c r="E183" s="2">
        <v>186</v>
      </c>
      <c r="F183" s="2">
        <v>0.12368479999999998</v>
      </c>
      <c r="G183" s="2">
        <v>2</v>
      </c>
      <c r="H183" s="2">
        <v>5.6231633333333336E-3</v>
      </c>
      <c r="I183" s="2">
        <v>1.0442980900000001</v>
      </c>
      <c r="J183" s="7">
        <f t="shared" si="26"/>
        <v>0.84826334019986782</v>
      </c>
      <c r="K183" s="7">
        <f t="shared" si="27"/>
        <v>0.89034159152837067</v>
      </c>
      <c r="L183" s="7">
        <f t="shared" si="28"/>
        <v>0.47162425203634439</v>
      </c>
      <c r="M183" s="7">
        <f t="shared" si="29"/>
        <v>0.56578401466193551</v>
      </c>
      <c r="N183" s="7">
        <f t="shared" si="30"/>
        <v>0.38705152252725827</v>
      </c>
      <c r="O183" s="7">
        <f t="shared" si="31"/>
        <v>0.57630358690935091</v>
      </c>
      <c r="P183" s="7">
        <f t="shared" si="32"/>
        <v>0.47641776859459684</v>
      </c>
      <c r="Q183" s="7">
        <f t="shared" si="33"/>
        <v>0.57104380078564321</v>
      </c>
      <c r="R183" s="7">
        <f t="shared" si="34"/>
        <v>0.48167755471830459</v>
      </c>
      <c r="S183" s="7">
        <f t="shared" si="35"/>
        <v>0.52636067775197393</v>
      </c>
      <c r="T183" s="7">
        <f t="shared" si="36"/>
        <v>0.47904766165645074</v>
      </c>
      <c r="U183" s="7">
        <f t="shared" si="37"/>
        <v>0.52373078469012002</v>
      </c>
      <c r="V183" s="7">
        <f t="shared" si="38"/>
        <v>0.58589062002585601</v>
      </c>
    </row>
    <row r="184" spans="1:22" ht="15" customHeight="1" x14ac:dyDescent="0.2">
      <c r="A184" s="1" t="s">
        <v>181</v>
      </c>
      <c r="B184" s="1" t="s">
        <v>7</v>
      </c>
      <c r="C184" s="1" t="s">
        <v>113</v>
      </c>
      <c r="D184" s="1" t="s">
        <v>45</v>
      </c>
      <c r="E184" s="2">
        <v>175</v>
      </c>
      <c r="F184" s="2">
        <v>0.10744893333333333</v>
      </c>
      <c r="G184" s="2">
        <v>1</v>
      </c>
      <c r="H184" s="2">
        <v>2.7595733333333331E-3</v>
      </c>
      <c r="I184" s="2">
        <v>1.0442980900000001</v>
      </c>
      <c r="J184" s="7">
        <f t="shared" si="26"/>
        <v>0.76463216348502983</v>
      </c>
      <c r="K184" s="7">
        <f t="shared" si="27"/>
        <v>0.43693607457117861</v>
      </c>
      <c r="L184" s="7">
        <f t="shared" si="28"/>
        <v>0.47162425203634439</v>
      </c>
      <c r="M184" s="7">
        <f t="shared" si="29"/>
        <v>0.54487622104004418</v>
      </c>
      <c r="N184" s="7">
        <f t="shared" si="30"/>
        <v>0.37038485577725827</v>
      </c>
      <c r="O184" s="7">
        <f t="shared" si="31"/>
        <v>0.46295220767005291</v>
      </c>
      <c r="P184" s="7">
        <f t="shared" si="32"/>
        <v>0.4576305384086512</v>
      </c>
      <c r="Q184" s="7">
        <f t="shared" si="33"/>
        <v>0.50391421435504857</v>
      </c>
      <c r="R184" s="7">
        <f t="shared" si="34"/>
        <v>0.41666853172365559</v>
      </c>
      <c r="S184" s="7">
        <f t="shared" si="35"/>
        <v>0.46029137303935208</v>
      </c>
      <c r="T184" s="7">
        <f t="shared" si="36"/>
        <v>0.43714953506615339</v>
      </c>
      <c r="U184" s="7">
        <f t="shared" si="37"/>
        <v>0.48077237638184989</v>
      </c>
      <c r="V184" s="7">
        <f t="shared" si="38"/>
        <v>0.43496478041466669</v>
      </c>
    </row>
    <row r="185" spans="1:22" ht="15" customHeight="1" x14ac:dyDescent="0.2">
      <c r="A185" s="1" t="s">
        <v>181</v>
      </c>
      <c r="B185" s="1" t="s">
        <v>7</v>
      </c>
      <c r="C185" s="1" t="s">
        <v>96</v>
      </c>
      <c r="D185" s="1" t="s">
        <v>90</v>
      </c>
      <c r="E185" s="2">
        <v>148.33333333333334</v>
      </c>
      <c r="F185" s="2">
        <v>9.5428763333333333E-2</v>
      </c>
      <c r="G185" s="2">
        <v>1</v>
      </c>
      <c r="H185" s="2">
        <v>2.7595733333333331E-3</v>
      </c>
      <c r="I185" s="2">
        <v>1.0442980900000001</v>
      </c>
      <c r="J185" s="7">
        <f t="shared" si="26"/>
        <v>0.66444574157445491</v>
      </c>
      <c r="K185" s="7">
        <f t="shared" si="27"/>
        <v>0.43693607457117861</v>
      </c>
      <c r="L185" s="7">
        <f t="shared" si="28"/>
        <v>0.47162425203634439</v>
      </c>
      <c r="M185" s="7">
        <f t="shared" si="29"/>
        <v>0.5198296169122627</v>
      </c>
      <c r="N185" s="7">
        <f t="shared" si="30"/>
        <v>0.37038485577725827</v>
      </c>
      <c r="O185" s="7">
        <f t="shared" si="31"/>
        <v>0.46295220767005291</v>
      </c>
      <c r="P185" s="7">
        <f t="shared" si="32"/>
        <v>0.44510723634476052</v>
      </c>
      <c r="Q185" s="7">
        <f t="shared" si="33"/>
        <v>0.49139091229115783</v>
      </c>
      <c r="R185" s="7">
        <f t="shared" si="34"/>
        <v>0.41666853172365559</v>
      </c>
      <c r="S185" s="7">
        <f t="shared" si="35"/>
        <v>0.45402972200740671</v>
      </c>
      <c r="T185" s="7">
        <f t="shared" si="36"/>
        <v>0.43088788403420808</v>
      </c>
      <c r="U185" s="7">
        <f t="shared" si="37"/>
        <v>0.46824907431795915</v>
      </c>
      <c r="V185" s="7">
        <f t="shared" si="38"/>
        <v>0.40991817628688521</v>
      </c>
    </row>
    <row r="186" spans="1:22" ht="15" customHeight="1" x14ac:dyDescent="0.2">
      <c r="A186" s="1" t="s">
        <v>181</v>
      </c>
      <c r="B186" s="1" t="s">
        <v>12</v>
      </c>
      <c r="C186" s="1" t="s">
        <v>18</v>
      </c>
      <c r="D186" s="1" t="s">
        <v>75</v>
      </c>
      <c r="E186" s="2">
        <v>76</v>
      </c>
      <c r="F186" s="2">
        <v>5.1658599999999995E-3</v>
      </c>
      <c r="G186" s="2">
        <v>0</v>
      </c>
      <c r="H186" s="2">
        <v>0</v>
      </c>
      <c r="I186" s="2">
        <v>0</v>
      </c>
      <c r="J186" s="7">
        <f t="shared" si="26"/>
        <v>0.17640294226785827</v>
      </c>
      <c r="K186" s="7">
        <f t="shared" si="27"/>
        <v>0</v>
      </c>
      <c r="L186" s="7">
        <f t="shared" si="28"/>
        <v>0</v>
      </c>
      <c r="M186" s="7">
        <f t="shared" si="29"/>
        <v>4.4100731719856914E-2</v>
      </c>
      <c r="N186" s="7">
        <f t="shared" si="30"/>
        <v>0</v>
      </c>
      <c r="O186" s="7">
        <f t="shared" si="31"/>
        <v>0</v>
      </c>
      <c r="P186" s="7">
        <f t="shared" si="32"/>
        <v>2.2050365859928457E-2</v>
      </c>
      <c r="Q186" s="7">
        <f t="shared" si="33"/>
        <v>2.2050365859928457E-2</v>
      </c>
      <c r="R186" s="7">
        <f t="shared" si="34"/>
        <v>0</v>
      </c>
      <c r="S186" s="7">
        <f t="shared" si="35"/>
        <v>1.1025182929964229E-2</v>
      </c>
      <c r="T186" s="7">
        <f t="shared" si="36"/>
        <v>1.1025182929964229E-2</v>
      </c>
      <c r="U186" s="7">
        <f t="shared" si="37"/>
        <v>2.2050365859928457E-2</v>
      </c>
      <c r="V186" s="7">
        <f t="shared" si="38"/>
        <v>4.4100731719856914E-2</v>
      </c>
    </row>
    <row r="187" spans="1:22" ht="15" customHeight="1" x14ac:dyDescent="0.2">
      <c r="A187" s="1" t="s">
        <v>181</v>
      </c>
      <c r="B187" s="1" t="s">
        <v>12</v>
      </c>
      <c r="C187" s="1" t="s">
        <v>18</v>
      </c>
      <c r="D187" s="1" t="s">
        <v>76</v>
      </c>
      <c r="E187" s="2">
        <v>74</v>
      </c>
      <c r="F187" s="2">
        <v>4.8575099999999998E-3</v>
      </c>
      <c r="G187" s="2">
        <v>0</v>
      </c>
      <c r="H187" s="2">
        <v>0</v>
      </c>
      <c r="I187" s="2">
        <v>0</v>
      </c>
      <c r="J187" s="7">
        <f t="shared" si="26"/>
        <v>0.17111402984425572</v>
      </c>
      <c r="K187" s="7">
        <f t="shared" si="27"/>
        <v>0</v>
      </c>
      <c r="L187" s="7">
        <f t="shared" si="28"/>
        <v>0</v>
      </c>
      <c r="M187" s="7">
        <f t="shared" si="29"/>
        <v>4.2778503715195947E-2</v>
      </c>
      <c r="N187" s="7">
        <f t="shared" si="30"/>
        <v>0</v>
      </c>
      <c r="O187" s="7">
        <f t="shared" si="31"/>
        <v>0</v>
      </c>
      <c r="P187" s="7">
        <f t="shared" si="32"/>
        <v>2.1389251857597973E-2</v>
      </c>
      <c r="Q187" s="7">
        <f t="shared" si="33"/>
        <v>2.1389251857597973E-2</v>
      </c>
      <c r="R187" s="7">
        <f t="shared" si="34"/>
        <v>0</v>
      </c>
      <c r="S187" s="7">
        <f t="shared" si="35"/>
        <v>1.0694625928798987E-2</v>
      </c>
      <c r="T187" s="7">
        <f t="shared" si="36"/>
        <v>1.0694625928798987E-2</v>
      </c>
      <c r="U187" s="7">
        <f t="shared" si="37"/>
        <v>2.1389251857597973E-2</v>
      </c>
      <c r="V187" s="7">
        <f t="shared" si="38"/>
        <v>4.2778503715195947E-2</v>
      </c>
    </row>
    <row r="188" spans="1:22" ht="15" customHeight="1" x14ac:dyDescent="0.2">
      <c r="A188" s="1" t="s">
        <v>181</v>
      </c>
      <c r="B188" s="1" t="s">
        <v>12</v>
      </c>
      <c r="C188" s="1" t="s">
        <v>6</v>
      </c>
      <c r="D188" s="1" t="s">
        <v>91</v>
      </c>
      <c r="E188" s="2">
        <v>93.333333333333329</v>
      </c>
      <c r="F188" s="2">
        <v>9.6352366666666665E-3</v>
      </c>
      <c r="G188" s="2">
        <v>0</v>
      </c>
      <c r="H188" s="2">
        <v>0</v>
      </c>
      <c r="I188" s="2">
        <v>0</v>
      </c>
      <c r="J188" s="7">
        <f t="shared" si="26"/>
        <v>0.22898111843477204</v>
      </c>
      <c r="K188" s="7">
        <f t="shared" si="27"/>
        <v>0</v>
      </c>
      <c r="L188" s="7">
        <f t="shared" si="28"/>
        <v>0</v>
      </c>
      <c r="M188" s="7">
        <f t="shared" si="29"/>
        <v>5.7245274884174829E-2</v>
      </c>
      <c r="N188" s="7">
        <f t="shared" si="30"/>
        <v>0</v>
      </c>
      <c r="O188" s="7">
        <f t="shared" si="31"/>
        <v>0</v>
      </c>
      <c r="P188" s="7">
        <f t="shared" si="32"/>
        <v>2.8622637442087415E-2</v>
      </c>
      <c r="Q188" s="7">
        <f t="shared" si="33"/>
        <v>2.8622637442087415E-2</v>
      </c>
      <c r="R188" s="7">
        <f t="shared" si="34"/>
        <v>0</v>
      </c>
      <c r="S188" s="7">
        <f t="shared" si="35"/>
        <v>1.4311318721043707E-2</v>
      </c>
      <c r="T188" s="7">
        <f t="shared" si="36"/>
        <v>1.4311318721043707E-2</v>
      </c>
      <c r="U188" s="7">
        <f t="shared" si="37"/>
        <v>2.8622637442087415E-2</v>
      </c>
      <c r="V188" s="7">
        <f t="shared" si="38"/>
        <v>5.7245274884174829E-2</v>
      </c>
    </row>
    <row r="189" spans="1:22" ht="15" customHeight="1" x14ac:dyDescent="0.2">
      <c r="A189" s="1" t="s">
        <v>181</v>
      </c>
      <c r="B189" s="1" t="s">
        <v>12</v>
      </c>
      <c r="C189" s="1" t="s">
        <v>93</v>
      </c>
      <c r="D189" s="1" t="s">
        <v>75</v>
      </c>
      <c r="E189" s="2">
        <v>73</v>
      </c>
      <c r="F189" s="2">
        <v>4.2589033333333337E-3</v>
      </c>
      <c r="G189" s="2">
        <v>0</v>
      </c>
      <c r="H189" s="2">
        <v>0</v>
      </c>
      <c r="I189" s="2">
        <v>0</v>
      </c>
      <c r="J189" s="7">
        <f t="shared" si="26"/>
        <v>0.16680242372839224</v>
      </c>
      <c r="K189" s="7">
        <f t="shared" si="27"/>
        <v>0</v>
      </c>
      <c r="L189" s="7">
        <f t="shared" si="28"/>
        <v>0</v>
      </c>
      <c r="M189" s="7">
        <f t="shared" si="29"/>
        <v>4.1700602236849918E-2</v>
      </c>
      <c r="N189" s="7">
        <f t="shared" si="30"/>
        <v>0</v>
      </c>
      <c r="O189" s="7">
        <f t="shared" si="31"/>
        <v>0</v>
      </c>
      <c r="P189" s="7">
        <f t="shared" si="32"/>
        <v>2.0850301118424959E-2</v>
      </c>
      <c r="Q189" s="7">
        <f t="shared" si="33"/>
        <v>2.0850301118424959E-2</v>
      </c>
      <c r="R189" s="7">
        <f t="shared" si="34"/>
        <v>0</v>
      </c>
      <c r="S189" s="7">
        <f t="shared" si="35"/>
        <v>1.0425150559212479E-2</v>
      </c>
      <c r="T189" s="7">
        <f t="shared" si="36"/>
        <v>1.0425150559212479E-2</v>
      </c>
      <c r="U189" s="7">
        <f t="shared" si="37"/>
        <v>2.0850301118424959E-2</v>
      </c>
      <c r="V189" s="7">
        <f t="shared" si="38"/>
        <v>4.1700602236849918E-2</v>
      </c>
    </row>
    <row r="190" spans="1:22" ht="15" customHeight="1" x14ac:dyDescent="0.2">
      <c r="A190" s="1" t="s">
        <v>181</v>
      </c>
      <c r="B190" s="1" t="s">
        <v>12</v>
      </c>
      <c r="C190" s="1" t="s">
        <v>45</v>
      </c>
      <c r="D190" s="1" t="s">
        <v>75</v>
      </c>
      <c r="E190" s="2">
        <v>104.66666666666667</v>
      </c>
      <c r="F190" s="2">
        <v>1.8135223333333336E-2</v>
      </c>
      <c r="G190" s="2">
        <v>0</v>
      </c>
      <c r="H190" s="2">
        <v>0</v>
      </c>
      <c r="I190" s="2">
        <v>0</v>
      </c>
      <c r="J190" s="7">
        <f t="shared" si="26"/>
        <v>0.28428220499376955</v>
      </c>
      <c r="K190" s="7">
        <f t="shared" si="27"/>
        <v>0</v>
      </c>
      <c r="L190" s="7">
        <f t="shared" si="28"/>
        <v>0</v>
      </c>
      <c r="M190" s="7">
        <f t="shared" si="29"/>
        <v>7.1070545950232739E-2</v>
      </c>
      <c r="N190" s="7">
        <f t="shared" si="30"/>
        <v>0</v>
      </c>
      <c r="O190" s="7">
        <f t="shared" si="31"/>
        <v>0</v>
      </c>
      <c r="P190" s="7">
        <f t="shared" si="32"/>
        <v>3.5535272975116369E-2</v>
      </c>
      <c r="Q190" s="7">
        <f t="shared" si="33"/>
        <v>3.5535272975116369E-2</v>
      </c>
      <c r="R190" s="7">
        <f t="shared" si="34"/>
        <v>0</v>
      </c>
      <c r="S190" s="7">
        <f t="shared" si="35"/>
        <v>1.7767636487558185E-2</v>
      </c>
      <c r="T190" s="7">
        <f t="shared" si="36"/>
        <v>1.7767636487558185E-2</v>
      </c>
      <c r="U190" s="7">
        <f t="shared" si="37"/>
        <v>3.5535272975116369E-2</v>
      </c>
      <c r="V190" s="7">
        <f t="shared" si="38"/>
        <v>7.1070545950232739E-2</v>
      </c>
    </row>
    <row r="191" spans="1:22" ht="15" customHeight="1" x14ac:dyDescent="0.2">
      <c r="A191" s="1" t="s">
        <v>181</v>
      </c>
      <c r="B191" s="1" t="s">
        <v>12</v>
      </c>
      <c r="C191" s="1" t="s">
        <v>45</v>
      </c>
      <c r="D191" s="1" t="s">
        <v>109</v>
      </c>
      <c r="E191" s="2">
        <v>106</v>
      </c>
      <c r="F191" s="2">
        <v>1.9095366666666665E-2</v>
      </c>
      <c r="G191" s="2">
        <v>0</v>
      </c>
      <c r="H191" s="2">
        <v>0</v>
      </c>
      <c r="I191" s="2">
        <v>0</v>
      </c>
      <c r="J191" s="7">
        <f t="shared" si="26"/>
        <v>0.29063871092747084</v>
      </c>
      <c r="K191" s="7">
        <f t="shared" si="27"/>
        <v>0</v>
      </c>
      <c r="L191" s="7">
        <f t="shared" si="28"/>
        <v>0</v>
      </c>
      <c r="M191" s="7">
        <f t="shared" si="29"/>
        <v>7.2659672366164912E-2</v>
      </c>
      <c r="N191" s="7">
        <f t="shared" si="30"/>
        <v>0</v>
      </c>
      <c r="O191" s="7">
        <f t="shared" si="31"/>
        <v>0</v>
      </c>
      <c r="P191" s="7">
        <f t="shared" si="32"/>
        <v>3.6329836183082456E-2</v>
      </c>
      <c r="Q191" s="7">
        <f t="shared" si="33"/>
        <v>3.6329836183082456E-2</v>
      </c>
      <c r="R191" s="7">
        <f t="shared" si="34"/>
        <v>0</v>
      </c>
      <c r="S191" s="7">
        <f t="shared" si="35"/>
        <v>1.8164918091541228E-2</v>
      </c>
      <c r="T191" s="7">
        <f t="shared" si="36"/>
        <v>1.8164918091541228E-2</v>
      </c>
      <c r="U191" s="7">
        <f t="shared" si="37"/>
        <v>3.6329836183082456E-2</v>
      </c>
      <c r="V191" s="7">
        <f t="shared" si="38"/>
        <v>7.2659672366164912E-2</v>
      </c>
    </row>
    <row r="192" spans="1:22" ht="15" customHeight="1" x14ac:dyDescent="0.2">
      <c r="A192" s="1" t="s">
        <v>181</v>
      </c>
      <c r="B192" s="1" t="s">
        <v>12</v>
      </c>
      <c r="C192" s="1" t="s">
        <v>33</v>
      </c>
      <c r="D192" s="1" t="s">
        <v>101</v>
      </c>
      <c r="E192" s="2">
        <v>77.666666666666671</v>
      </c>
      <c r="F192" s="2">
        <v>6.5010600000000003E-3</v>
      </c>
      <c r="G192" s="2">
        <v>0</v>
      </c>
      <c r="H192" s="2">
        <v>0</v>
      </c>
      <c r="I192" s="2">
        <v>0</v>
      </c>
      <c r="J192" s="7">
        <f t="shared" si="26"/>
        <v>0.18485506417756842</v>
      </c>
      <c r="K192" s="7">
        <f t="shared" si="27"/>
        <v>0</v>
      </c>
      <c r="L192" s="7">
        <f t="shared" si="28"/>
        <v>0</v>
      </c>
      <c r="M192" s="7">
        <f t="shared" si="29"/>
        <v>4.6213762112918055E-2</v>
      </c>
      <c r="N192" s="7">
        <f t="shared" si="30"/>
        <v>0</v>
      </c>
      <c r="O192" s="7">
        <f t="shared" si="31"/>
        <v>0</v>
      </c>
      <c r="P192" s="7">
        <f t="shared" si="32"/>
        <v>2.3106881056459028E-2</v>
      </c>
      <c r="Q192" s="7">
        <f t="shared" si="33"/>
        <v>2.3106881056459028E-2</v>
      </c>
      <c r="R192" s="7">
        <f t="shared" si="34"/>
        <v>0</v>
      </c>
      <c r="S192" s="7">
        <f t="shared" si="35"/>
        <v>1.1553440528229514E-2</v>
      </c>
      <c r="T192" s="7">
        <f t="shared" si="36"/>
        <v>1.1553440528229514E-2</v>
      </c>
      <c r="U192" s="7">
        <f t="shared" si="37"/>
        <v>2.3106881056459028E-2</v>
      </c>
      <c r="V192" s="7">
        <f t="shared" si="38"/>
        <v>4.6213762112918055E-2</v>
      </c>
    </row>
    <row r="193" spans="1:22" ht="15" customHeight="1" x14ac:dyDescent="0.2">
      <c r="A193" s="1" t="s">
        <v>181</v>
      </c>
      <c r="B193" s="1" t="s">
        <v>13</v>
      </c>
      <c r="C193" s="1" t="s">
        <v>18</v>
      </c>
      <c r="D193" s="1" t="s">
        <v>75</v>
      </c>
      <c r="E193" s="2">
        <v>80.333333333333329</v>
      </c>
      <c r="F193" s="2">
        <v>8.6763133333333329E-3</v>
      </c>
      <c r="G193" s="2">
        <v>0</v>
      </c>
      <c r="H193" s="2">
        <v>0</v>
      </c>
      <c r="I193" s="2">
        <v>0</v>
      </c>
      <c r="J193" s="7">
        <f t="shared" si="26"/>
        <v>0.19852450576353817</v>
      </c>
      <c r="K193" s="7">
        <f t="shared" si="27"/>
        <v>0</v>
      </c>
      <c r="L193" s="7">
        <f t="shared" si="28"/>
        <v>0</v>
      </c>
      <c r="M193" s="7">
        <f t="shared" si="29"/>
        <v>4.9631122374424262E-2</v>
      </c>
      <c r="N193" s="7">
        <f t="shared" si="30"/>
        <v>0</v>
      </c>
      <c r="O193" s="7">
        <f t="shared" si="31"/>
        <v>0</v>
      </c>
      <c r="P193" s="7">
        <f t="shared" si="32"/>
        <v>2.4815561187212131E-2</v>
      </c>
      <c r="Q193" s="7">
        <f t="shared" si="33"/>
        <v>2.4815561187212131E-2</v>
      </c>
      <c r="R193" s="7">
        <f t="shared" si="34"/>
        <v>0</v>
      </c>
      <c r="S193" s="7">
        <f t="shared" si="35"/>
        <v>1.2407780593606066E-2</v>
      </c>
      <c r="T193" s="7">
        <f t="shared" si="36"/>
        <v>1.2407780593606066E-2</v>
      </c>
      <c r="U193" s="7">
        <f t="shared" si="37"/>
        <v>2.4815561187212131E-2</v>
      </c>
      <c r="V193" s="7">
        <f t="shared" si="38"/>
        <v>4.9631122374424262E-2</v>
      </c>
    </row>
    <row r="194" spans="1:22" ht="15" customHeight="1" x14ac:dyDescent="0.2">
      <c r="A194" s="1" t="s">
        <v>181</v>
      </c>
      <c r="B194" s="1" t="s">
        <v>13</v>
      </c>
      <c r="C194" s="1" t="s">
        <v>18</v>
      </c>
      <c r="D194" s="1" t="s">
        <v>76</v>
      </c>
      <c r="E194" s="2">
        <v>78.333333333333329</v>
      </c>
      <c r="F194" s="2">
        <v>8.367963333333334E-3</v>
      </c>
      <c r="G194" s="2">
        <v>0</v>
      </c>
      <c r="H194" s="2">
        <v>0</v>
      </c>
      <c r="I194" s="2">
        <v>0</v>
      </c>
      <c r="J194" s="7">
        <f t="shared" si="26"/>
        <v>0.19323559333993562</v>
      </c>
      <c r="K194" s="7">
        <f t="shared" si="27"/>
        <v>0</v>
      </c>
      <c r="L194" s="7">
        <f t="shared" si="28"/>
        <v>0</v>
      </c>
      <c r="M194" s="7">
        <f t="shared" si="29"/>
        <v>4.8308894369763294E-2</v>
      </c>
      <c r="N194" s="7">
        <f t="shared" si="30"/>
        <v>0</v>
      </c>
      <c r="O194" s="7">
        <f t="shared" si="31"/>
        <v>0</v>
      </c>
      <c r="P194" s="7">
        <f t="shared" si="32"/>
        <v>2.4154447184881647E-2</v>
      </c>
      <c r="Q194" s="7">
        <f t="shared" si="33"/>
        <v>2.4154447184881647E-2</v>
      </c>
      <c r="R194" s="7">
        <f t="shared" si="34"/>
        <v>0</v>
      </c>
      <c r="S194" s="7">
        <f t="shared" si="35"/>
        <v>1.2077223592440824E-2</v>
      </c>
      <c r="T194" s="7">
        <f t="shared" si="36"/>
        <v>1.2077223592440824E-2</v>
      </c>
      <c r="U194" s="7">
        <f t="shared" si="37"/>
        <v>2.4154447184881647E-2</v>
      </c>
      <c r="V194" s="7">
        <f t="shared" si="38"/>
        <v>4.8308894369763294E-2</v>
      </c>
    </row>
    <row r="195" spans="1:22" ht="15" customHeight="1" x14ac:dyDescent="0.2">
      <c r="A195" s="1" t="s">
        <v>181</v>
      </c>
      <c r="B195" s="1" t="s">
        <v>13</v>
      </c>
      <c r="C195" s="1" t="s">
        <v>6</v>
      </c>
      <c r="D195" s="1" t="s">
        <v>91</v>
      </c>
      <c r="E195" s="2">
        <v>97.666666666666671</v>
      </c>
      <c r="F195" s="2">
        <v>1.314569E-2</v>
      </c>
      <c r="G195" s="2">
        <v>1</v>
      </c>
      <c r="H195" s="2">
        <v>0</v>
      </c>
      <c r="I195" s="2">
        <v>0</v>
      </c>
      <c r="J195" s="7">
        <f t="shared" si="26"/>
        <v>0.25110268193045193</v>
      </c>
      <c r="K195" s="7">
        <f t="shared" si="27"/>
        <v>0</v>
      </c>
      <c r="L195" s="7">
        <f t="shared" si="28"/>
        <v>0</v>
      </c>
      <c r="M195" s="7">
        <f t="shared" si="29"/>
        <v>6.2775665538742184E-2</v>
      </c>
      <c r="N195" s="7">
        <f t="shared" si="30"/>
        <v>1.666666675E-2</v>
      </c>
      <c r="O195" s="7">
        <f t="shared" si="31"/>
        <v>0</v>
      </c>
      <c r="P195" s="7">
        <f t="shared" si="32"/>
        <v>3.9721166144371094E-2</v>
      </c>
      <c r="Q195" s="7">
        <f t="shared" si="33"/>
        <v>3.1387832769371092E-2</v>
      </c>
      <c r="R195" s="7">
        <f t="shared" si="34"/>
        <v>8.3333333749999999E-3</v>
      </c>
      <c r="S195" s="7">
        <f t="shared" si="35"/>
        <v>1.9860583072185547E-2</v>
      </c>
      <c r="T195" s="7">
        <f t="shared" si="36"/>
        <v>2.4027249759685544E-2</v>
      </c>
      <c r="U195" s="7">
        <f t="shared" si="37"/>
        <v>3.5554499456871093E-2</v>
      </c>
      <c r="V195" s="7">
        <f t="shared" si="38"/>
        <v>7.9442332288742187E-2</v>
      </c>
    </row>
    <row r="196" spans="1:22" ht="15" customHeight="1" x14ac:dyDescent="0.2">
      <c r="A196" s="1" t="s">
        <v>181</v>
      </c>
      <c r="B196" s="1" t="s">
        <v>13</v>
      </c>
      <c r="C196" s="1" t="s">
        <v>93</v>
      </c>
      <c r="D196" s="1" t="s">
        <v>75</v>
      </c>
      <c r="E196" s="2">
        <v>77.333333333333329</v>
      </c>
      <c r="F196" s="2">
        <v>7.769356666666667E-3</v>
      </c>
      <c r="G196" s="2">
        <v>0</v>
      </c>
      <c r="H196" s="2">
        <v>0</v>
      </c>
      <c r="I196" s="2">
        <v>0</v>
      </c>
      <c r="J196" s="7">
        <f t="shared" ref="J196:J259" si="39" xml:space="preserve"> 0.5*0.0041322314049587*E196 + 0.5*7.502390262*F196</f>
        <v>0.18892398722407211</v>
      </c>
      <c r="K196" s="7">
        <f t="shared" ref="K196:K259" si="40" xml:space="preserve"> 1*158.3346488*H196</f>
        <v>0</v>
      </c>
      <c r="L196" s="7">
        <f t="shared" ref="L196:L259" si="41">1*0.45161841868*I196</f>
        <v>0</v>
      </c>
      <c r="M196" s="7">
        <f t="shared" ref="M196:M259" si="42">0.25*0.5*0.004132231*E196 + 0.25*0.5*7.502390262*F196 + 0.75*0.45161841868*I196</f>
        <v>4.7230992891417259E-2</v>
      </c>
      <c r="N196" s="7">
        <f t="shared" ref="N196:N259" si="43">0.25*0.066666667*G196 + 0.75*0.45161841868*I196</f>
        <v>0</v>
      </c>
      <c r="O196" s="7">
        <f t="shared" ref="O196:O259" si="44">0.25*158.3346488*H196 + 0.75*0.45161841868*I196</f>
        <v>0</v>
      </c>
      <c r="P196" s="7">
        <f t="shared" ref="P196:P259" si="45">0.125*0.5*0.004132231*E196 + 0.125*0.5*7.502390262*F196 + 0.125*0.066666667*G196 + 0.75*0.45161841868*I196</f>
        <v>2.3615496445708629E-2</v>
      </c>
      <c r="Q196" s="7">
        <f t="shared" ref="Q196:Q259" si="46">0.125*0.5*0.004132231*E196 + 0.125*0.5*7.502390262*F196 + 0.125*158.3346488*H196 + 0.75*0.45161841868*I196</f>
        <v>2.3615496445708629E-2</v>
      </c>
      <c r="R196" s="7">
        <f t="shared" ref="R196:R259" si="47">0.125*0.066666667*G196 + 0.125*158.3346488*H196 + 0.75*0.45161841868*I196</f>
        <v>0</v>
      </c>
      <c r="S196" s="7">
        <f t="shared" ref="S196:S259" si="48">0.0625*0.5*0.004132231*E196 + 0.0625*0.5*7.502390262*F196 + 0.0625*0.066666667*G196 + 0.125*158.3346488*H196 + 0.75*0.45161841868*I196</f>
        <v>1.1807748222854315E-2</v>
      </c>
      <c r="T196" s="7">
        <f t="shared" ref="T196:T259" si="49">0.0625*0.5*0.004132231*E196 + 0.0625*0.5*7.502390262*F196 + 0.125*0.066666667*G196 + 0.0625*158.3346488 *H196 + 0.75*0.45161841868*I196</f>
        <v>1.1807748222854315E-2</v>
      </c>
      <c r="U196" s="7">
        <f t="shared" ref="U196:U259" si="50">0.125*0.5*0.004132231*E196 + 0.125*0.5*7.502390262*F196 + 0.0625*0.066666667*G196 + 0.0625*158.3346488*H196 + 0.75*0.45161841868*I196</f>
        <v>2.3615496445708629E-2</v>
      </c>
      <c r="V196" s="7">
        <f t="shared" ref="V196:V259" si="51">0.25*0.5*0.004132231*E196 + 0.25*0.5*7.502390262*F196 + 0.25*0.066666667*G196 + 0.25*158.3346488*H196 + 0.25*0.45161841868*I196</f>
        <v>4.7230992891417259E-2</v>
      </c>
    </row>
    <row r="197" spans="1:22" ht="15" customHeight="1" x14ac:dyDescent="0.2">
      <c r="A197" s="1" t="s">
        <v>181</v>
      </c>
      <c r="B197" s="1" t="s">
        <v>13</v>
      </c>
      <c r="C197" s="1" t="s">
        <v>45</v>
      </c>
      <c r="D197" s="1" t="s">
        <v>75</v>
      </c>
      <c r="E197" s="2">
        <v>109</v>
      </c>
      <c r="F197" s="2">
        <v>2.1645676666666669E-2</v>
      </c>
      <c r="G197" s="2">
        <v>0</v>
      </c>
      <c r="H197" s="2">
        <v>0</v>
      </c>
      <c r="I197" s="2">
        <v>0</v>
      </c>
      <c r="J197" s="7">
        <f t="shared" si="39"/>
        <v>0.3064037684894495</v>
      </c>
      <c r="K197" s="7">
        <f t="shared" si="40"/>
        <v>0</v>
      </c>
      <c r="L197" s="7">
        <f t="shared" si="41"/>
        <v>0</v>
      </c>
      <c r="M197" s="7">
        <f t="shared" si="42"/>
        <v>7.6600936604800079E-2</v>
      </c>
      <c r="N197" s="7">
        <f t="shared" si="43"/>
        <v>0</v>
      </c>
      <c r="O197" s="7">
        <f t="shared" si="44"/>
        <v>0</v>
      </c>
      <c r="P197" s="7">
        <f t="shared" si="45"/>
        <v>3.830046830240004E-2</v>
      </c>
      <c r="Q197" s="7">
        <f t="shared" si="46"/>
        <v>3.830046830240004E-2</v>
      </c>
      <c r="R197" s="7">
        <f t="shared" si="47"/>
        <v>0</v>
      </c>
      <c r="S197" s="7">
        <f t="shared" si="48"/>
        <v>1.915023415120002E-2</v>
      </c>
      <c r="T197" s="7">
        <f t="shared" si="49"/>
        <v>1.915023415120002E-2</v>
      </c>
      <c r="U197" s="7">
        <f t="shared" si="50"/>
        <v>3.830046830240004E-2</v>
      </c>
      <c r="V197" s="7">
        <f t="shared" si="51"/>
        <v>7.6600936604800079E-2</v>
      </c>
    </row>
    <row r="198" spans="1:22" ht="15" customHeight="1" x14ac:dyDescent="0.2">
      <c r="A198" s="1" t="s">
        <v>181</v>
      </c>
      <c r="B198" s="1" t="s">
        <v>13</v>
      </c>
      <c r="C198" s="1" t="s">
        <v>45</v>
      </c>
      <c r="D198" s="1" t="s">
        <v>48</v>
      </c>
      <c r="E198" s="2">
        <v>110</v>
      </c>
      <c r="F198" s="2">
        <v>2.1914643333333334E-2</v>
      </c>
      <c r="G198" s="2">
        <v>0</v>
      </c>
      <c r="H198" s="2">
        <v>0</v>
      </c>
      <c r="I198" s="2">
        <v>0</v>
      </c>
      <c r="J198" s="7">
        <f t="shared" si="39"/>
        <v>0.30947883064233012</v>
      </c>
      <c r="K198" s="7">
        <f t="shared" si="40"/>
        <v>0</v>
      </c>
      <c r="L198" s="7">
        <f t="shared" si="41"/>
        <v>0</v>
      </c>
      <c r="M198" s="7">
        <f t="shared" si="42"/>
        <v>7.7369702092400405E-2</v>
      </c>
      <c r="N198" s="7">
        <f t="shared" si="43"/>
        <v>0</v>
      </c>
      <c r="O198" s="7">
        <f t="shared" si="44"/>
        <v>0</v>
      </c>
      <c r="P198" s="7">
        <f t="shared" si="45"/>
        <v>3.8684851046200203E-2</v>
      </c>
      <c r="Q198" s="7">
        <f t="shared" si="46"/>
        <v>3.8684851046200203E-2</v>
      </c>
      <c r="R198" s="7">
        <f t="shared" si="47"/>
        <v>0</v>
      </c>
      <c r="S198" s="7">
        <f t="shared" si="48"/>
        <v>1.9342425523100101E-2</v>
      </c>
      <c r="T198" s="7">
        <f t="shared" si="49"/>
        <v>1.9342425523100101E-2</v>
      </c>
      <c r="U198" s="7">
        <f t="shared" si="50"/>
        <v>3.8684851046200203E-2</v>
      </c>
      <c r="V198" s="7">
        <f t="shared" si="51"/>
        <v>7.7369702092400405E-2</v>
      </c>
    </row>
    <row r="199" spans="1:22" ht="15" customHeight="1" x14ac:dyDescent="0.2">
      <c r="A199" s="1" t="s">
        <v>181</v>
      </c>
      <c r="B199" s="1" t="s">
        <v>13</v>
      </c>
      <c r="C199" s="1" t="s">
        <v>45</v>
      </c>
      <c r="D199" s="1" t="s">
        <v>114</v>
      </c>
      <c r="E199" s="2">
        <v>114.66666666666667</v>
      </c>
      <c r="F199" s="2">
        <v>2.5017193333333337E-2</v>
      </c>
      <c r="G199" s="2">
        <v>0</v>
      </c>
      <c r="H199" s="2">
        <v>4.2214666666666667E-4</v>
      </c>
      <c r="I199" s="2">
        <v>0</v>
      </c>
      <c r="J199" s="7">
        <f t="shared" si="39"/>
        <v>0.33075897437425117</v>
      </c>
      <c r="K199" s="7">
        <f t="shared" si="40"/>
        <v>6.684044420875733E-2</v>
      </c>
      <c r="L199" s="7">
        <f t="shared" si="41"/>
        <v>0</v>
      </c>
      <c r="M199" s="7">
        <f t="shared" si="42"/>
        <v>8.2689737789154755E-2</v>
      </c>
      <c r="N199" s="7">
        <f t="shared" si="43"/>
        <v>0</v>
      </c>
      <c r="O199" s="7">
        <f t="shared" si="44"/>
        <v>1.6710111052189332E-2</v>
      </c>
      <c r="P199" s="7">
        <f t="shared" si="45"/>
        <v>4.1344868894577377E-2</v>
      </c>
      <c r="Q199" s="7">
        <f t="shared" si="46"/>
        <v>4.9699924420672045E-2</v>
      </c>
      <c r="R199" s="7">
        <f t="shared" si="47"/>
        <v>8.3550555260946662E-3</v>
      </c>
      <c r="S199" s="7">
        <f t="shared" si="48"/>
        <v>2.9027489973383357E-2</v>
      </c>
      <c r="T199" s="7">
        <f t="shared" si="49"/>
        <v>2.4849962210336023E-2</v>
      </c>
      <c r="U199" s="7">
        <f t="shared" si="50"/>
        <v>4.5522396657624711E-2</v>
      </c>
      <c r="V199" s="7">
        <f t="shared" si="51"/>
        <v>9.9399848841344091E-2</v>
      </c>
    </row>
    <row r="200" spans="1:22" ht="15" customHeight="1" x14ac:dyDescent="0.2">
      <c r="A200" s="1" t="s">
        <v>181</v>
      </c>
      <c r="B200" s="1" t="s">
        <v>13</v>
      </c>
      <c r="C200" s="1" t="s">
        <v>33</v>
      </c>
      <c r="D200" s="1" t="s">
        <v>101</v>
      </c>
      <c r="E200" s="2">
        <v>82</v>
      </c>
      <c r="F200" s="2">
        <v>1.0011513333333333E-2</v>
      </c>
      <c r="G200" s="2">
        <v>0</v>
      </c>
      <c r="H200" s="2">
        <v>0</v>
      </c>
      <c r="I200" s="2">
        <v>0</v>
      </c>
      <c r="J200" s="7">
        <f t="shared" si="39"/>
        <v>0.20697662767324829</v>
      </c>
      <c r="K200" s="7">
        <f t="shared" si="40"/>
        <v>0</v>
      </c>
      <c r="L200" s="7">
        <f t="shared" si="41"/>
        <v>0</v>
      </c>
      <c r="M200" s="7">
        <f t="shared" si="42"/>
        <v>5.1744152767485389E-2</v>
      </c>
      <c r="N200" s="7">
        <f t="shared" si="43"/>
        <v>0</v>
      </c>
      <c r="O200" s="7">
        <f t="shared" si="44"/>
        <v>0</v>
      </c>
      <c r="P200" s="7">
        <f t="shared" si="45"/>
        <v>2.5872076383742695E-2</v>
      </c>
      <c r="Q200" s="7">
        <f t="shared" si="46"/>
        <v>2.5872076383742695E-2</v>
      </c>
      <c r="R200" s="7">
        <f t="shared" si="47"/>
        <v>0</v>
      </c>
      <c r="S200" s="7">
        <f t="shared" si="48"/>
        <v>1.2936038191871347E-2</v>
      </c>
      <c r="T200" s="7">
        <f t="shared" si="49"/>
        <v>1.2936038191871347E-2</v>
      </c>
      <c r="U200" s="7">
        <f t="shared" si="50"/>
        <v>2.5872076383742695E-2</v>
      </c>
      <c r="V200" s="7">
        <f t="shared" si="51"/>
        <v>5.1744152767485389E-2</v>
      </c>
    </row>
    <row r="201" spans="1:22" ht="15" customHeight="1" x14ac:dyDescent="0.2">
      <c r="A201" s="1" t="s">
        <v>181</v>
      </c>
      <c r="B201" s="1" t="s">
        <v>44</v>
      </c>
      <c r="C201" s="1" t="s">
        <v>27</v>
      </c>
      <c r="D201" s="1" t="s">
        <v>17</v>
      </c>
      <c r="E201" s="2">
        <v>62</v>
      </c>
      <c r="F201" s="2">
        <v>3.5020263333333329E-2</v>
      </c>
      <c r="G201" s="2">
        <v>2</v>
      </c>
      <c r="H201" s="2">
        <v>3.5561633333333329E-3</v>
      </c>
      <c r="I201" s="2">
        <v>0</v>
      </c>
      <c r="J201" s="7">
        <f t="shared" si="39"/>
        <v>0.2594670148560575</v>
      </c>
      <c r="K201" s="7">
        <f t="shared" si="40"/>
        <v>0.56306387245877054</v>
      </c>
      <c r="L201" s="7">
        <f t="shared" si="41"/>
        <v>0</v>
      </c>
      <c r="M201" s="7">
        <f t="shared" si="42"/>
        <v>6.4866750575584456E-2</v>
      </c>
      <c r="N201" s="7">
        <f t="shared" si="43"/>
        <v>3.3333333499999999E-2</v>
      </c>
      <c r="O201" s="7">
        <f t="shared" si="44"/>
        <v>0.14076596811469264</v>
      </c>
      <c r="P201" s="7">
        <f t="shared" si="45"/>
        <v>4.9100042037792224E-2</v>
      </c>
      <c r="Q201" s="7">
        <f t="shared" si="46"/>
        <v>0.10281635934513855</v>
      </c>
      <c r="R201" s="7">
        <f t="shared" si="47"/>
        <v>8.7049650807346321E-2</v>
      </c>
      <c r="S201" s="7">
        <f t="shared" si="48"/>
        <v>9.493300507624243E-2</v>
      </c>
      <c r="T201" s="7">
        <f t="shared" si="49"/>
        <v>6.807484642256928E-2</v>
      </c>
      <c r="U201" s="7">
        <f t="shared" si="50"/>
        <v>7.5958200691465388E-2</v>
      </c>
      <c r="V201" s="7">
        <f t="shared" si="51"/>
        <v>0.23896605219027708</v>
      </c>
    </row>
    <row r="202" spans="1:22" ht="15" customHeight="1" x14ac:dyDescent="0.2">
      <c r="A202" s="1" t="s">
        <v>181</v>
      </c>
      <c r="B202" s="1" t="s">
        <v>44</v>
      </c>
      <c r="C202" s="1" t="s">
        <v>27</v>
      </c>
      <c r="D202" s="1" t="s">
        <v>115</v>
      </c>
      <c r="E202" s="2">
        <v>56.333333333333336</v>
      </c>
      <c r="F202" s="2">
        <v>3.2803586666666662E-2</v>
      </c>
      <c r="G202" s="2">
        <v>1</v>
      </c>
      <c r="H202" s="2">
        <v>2.18316E-3</v>
      </c>
      <c r="I202" s="2">
        <v>0</v>
      </c>
      <c r="J202" s="7">
        <f t="shared" si="39"/>
        <v>0.2394438391563399</v>
      </c>
      <c r="K202" s="7">
        <f t="shared" si="40"/>
        <v>0.345669871874208</v>
      </c>
      <c r="L202" s="7">
        <f t="shared" si="41"/>
        <v>0</v>
      </c>
      <c r="M202" s="7">
        <f t="shared" si="42"/>
        <v>5.9860956937500792E-2</v>
      </c>
      <c r="N202" s="7">
        <f t="shared" si="43"/>
        <v>1.666666675E-2</v>
      </c>
      <c r="O202" s="7">
        <f t="shared" si="44"/>
        <v>8.6417467968552E-2</v>
      </c>
      <c r="P202" s="7">
        <f t="shared" si="45"/>
        <v>3.8263811843750398E-2</v>
      </c>
      <c r="Q202" s="7">
        <f t="shared" si="46"/>
        <v>7.3139212453026403E-2</v>
      </c>
      <c r="R202" s="7">
        <f t="shared" si="47"/>
        <v>5.1542067359276002E-2</v>
      </c>
      <c r="S202" s="7">
        <f t="shared" si="48"/>
        <v>6.2340639906151199E-2</v>
      </c>
      <c r="T202" s="7">
        <f t="shared" si="49"/>
        <v>4.4902939601513203E-2</v>
      </c>
      <c r="U202" s="7">
        <f t="shared" si="50"/>
        <v>5.5701512148388393E-2</v>
      </c>
      <c r="V202" s="7">
        <f t="shared" si="51"/>
        <v>0.16294509165605281</v>
      </c>
    </row>
    <row r="203" spans="1:22" ht="15" customHeight="1" x14ac:dyDescent="0.2">
      <c r="A203" s="1" t="s">
        <v>181</v>
      </c>
      <c r="B203" s="1" t="s">
        <v>164</v>
      </c>
      <c r="C203" s="1" t="s">
        <v>116</v>
      </c>
      <c r="D203" s="1" t="s">
        <v>27</v>
      </c>
      <c r="E203" s="2">
        <v>52.333333333333336</v>
      </c>
      <c r="F203" s="2">
        <v>3.2138436666666666E-2</v>
      </c>
      <c r="G203" s="2">
        <v>1</v>
      </c>
      <c r="H203" s="2">
        <v>4.4999266666666668E-3</v>
      </c>
      <c r="I203" s="2">
        <v>0</v>
      </c>
      <c r="J203" s="7">
        <f t="shared" si="39"/>
        <v>0.22868426890503785</v>
      </c>
      <c r="K203" s="7">
        <f t="shared" si="40"/>
        <v>0.71249430839242134</v>
      </c>
      <c r="L203" s="7">
        <f t="shared" si="41"/>
        <v>0</v>
      </c>
      <c r="M203" s="7">
        <f t="shared" si="42"/>
        <v>5.7171064577154637E-2</v>
      </c>
      <c r="N203" s="7">
        <f t="shared" si="43"/>
        <v>1.666666675E-2</v>
      </c>
      <c r="O203" s="7">
        <f t="shared" si="44"/>
        <v>0.17812357709810533</v>
      </c>
      <c r="P203" s="7">
        <f t="shared" si="45"/>
        <v>3.691886566357732E-2</v>
      </c>
      <c r="Q203" s="7">
        <f t="shared" si="46"/>
        <v>0.11764732083762999</v>
      </c>
      <c r="R203" s="7">
        <f t="shared" si="47"/>
        <v>9.7395121924052669E-2</v>
      </c>
      <c r="S203" s="7">
        <f t="shared" si="48"/>
        <v>0.10752122138084133</v>
      </c>
      <c r="T203" s="7">
        <f t="shared" si="49"/>
        <v>6.7156993793814984E-2</v>
      </c>
      <c r="U203" s="7">
        <f t="shared" si="50"/>
        <v>7.7283093250603646E-2</v>
      </c>
      <c r="V203" s="7">
        <f t="shared" si="51"/>
        <v>0.25196130842525999</v>
      </c>
    </row>
    <row r="204" spans="1:22" ht="15" customHeight="1" x14ac:dyDescent="0.2">
      <c r="A204" s="1" t="s">
        <v>181</v>
      </c>
      <c r="B204" s="1" t="s">
        <v>198</v>
      </c>
      <c r="C204" s="1" t="s">
        <v>27</v>
      </c>
      <c r="D204" s="1" t="s">
        <v>117</v>
      </c>
      <c r="E204" s="2">
        <v>51.333333333333336</v>
      </c>
      <c r="F204" s="2">
        <v>3.2856056666666668E-2</v>
      </c>
      <c r="G204" s="2">
        <v>15</v>
      </c>
      <c r="H204" s="2">
        <v>2.18316E-3</v>
      </c>
      <c r="I204" s="2">
        <v>0</v>
      </c>
      <c r="J204" s="7">
        <f t="shared" si="39"/>
        <v>0.22931008585246673</v>
      </c>
      <c r="K204" s="7">
        <f t="shared" si="40"/>
        <v>0.345669871874208</v>
      </c>
      <c r="L204" s="7">
        <f t="shared" si="41"/>
        <v>0</v>
      </c>
      <c r="M204" s="7">
        <f t="shared" si="42"/>
        <v>5.7327518864631694E-2</v>
      </c>
      <c r="N204" s="7">
        <f t="shared" si="43"/>
        <v>0.25000000124999999</v>
      </c>
      <c r="O204" s="7">
        <f t="shared" si="44"/>
        <v>8.6417467968552E-2</v>
      </c>
      <c r="P204" s="7">
        <f t="shared" si="45"/>
        <v>0.15366376005731586</v>
      </c>
      <c r="Q204" s="7">
        <f t="shared" si="46"/>
        <v>7.1872493416591854E-2</v>
      </c>
      <c r="R204" s="7">
        <f t="shared" si="47"/>
        <v>0.16820873460927599</v>
      </c>
      <c r="S204" s="7">
        <f t="shared" si="48"/>
        <v>0.12004061401293392</v>
      </c>
      <c r="T204" s="7">
        <f t="shared" si="49"/>
        <v>0.16093624733329592</v>
      </c>
      <c r="U204" s="7">
        <f t="shared" si="50"/>
        <v>0.11276812673695384</v>
      </c>
      <c r="V204" s="7">
        <f t="shared" si="51"/>
        <v>0.3937449880831837</v>
      </c>
    </row>
    <row r="205" spans="1:22" ht="15" customHeight="1" x14ac:dyDescent="0.2">
      <c r="A205" s="1" t="s">
        <v>181</v>
      </c>
      <c r="B205" s="1" t="s">
        <v>198</v>
      </c>
      <c r="C205" s="1" t="s">
        <v>27</v>
      </c>
      <c r="D205" s="1" t="s">
        <v>118</v>
      </c>
      <c r="E205" s="2">
        <v>48.666666666666664</v>
      </c>
      <c r="F205" s="2">
        <v>3.0751780000000003E-2</v>
      </c>
      <c r="G205" s="2">
        <v>15</v>
      </c>
      <c r="H205" s="2">
        <v>3.4235299999999997E-3</v>
      </c>
      <c r="I205" s="2">
        <v>0</v>
      </c>
      <c r="J205" s="7">
        <f t="shared" si="39"/>
        <v>0.21590689159291154</v>
      </c>
      <c r="K205" s="7">
        <f t="shared" si="40"/>
        <v>0.54206342020626397</v>
      </c>
      <c r="L205" s="7">
        <f t="shared" si="41"/>
        <v>0</v>
      </c>
      <c r="M205" s="7">
        <f t="shared" si="42"/>
        <v>5.3976720434729134E-2</v>
      </c>
      <c r="N205" s="7">
        <f t="shared" si="43"/>
        <v>0.25000000124999999</v>
      </c>
      <c r="O205" s="7">
        <f t="shared" si="44"/>
        <v>0.13551585505156599</v>
      </c>
      <c r="P205" s="7">
        <f t="shared" si="45"/>
        <v>0.15198836084236456</v>
      </c>
      <c r="Q205" s="7">
        <f t="shared" si="46"/>
        <v>9.4746287743147556E-2</v>
      </c>
      <c r="R205" s="7">
        <f t="shared" si="47"/>
        <v>0.19275792815078299</v>
      </c>
      <c r="S205" s="7">
        <f t="shared" si="48"/>
        <v>0.14375210794696527</v>
      </c>
      <c r="T205" s="7">
        <f t="shared" si="49"/>
        <v>0.17237314449657376</v>
      </c>
      <c r="U205" s="7">
        <f t="shared" si="50"/>
        <v>0.12336732429275606</v>
      </c>
      <c r="V205" s="7">
        <f t="shared" si="51"/>
        <v>0.4394925767362951</v>
      </c>
    </row>
    <row r="206" spans="1:22" ht="15" customHeight="1" x14ac:dyDescent="0.2">
      <c r="A206" s="1" t="s">
        <v>181</v>
      </c>
      <c r="B206" s="1" t="s">
        <v>199</v>
      </c>
      <c r="C206" s="1" t="s">
        <v>27</v>
      </c>
      <c r="D206" s="1" t="s">
        <v>119</v>
      </c>
      <c r="E206" s="2">
        <v>49.333333333333336</v>
      </c>
      <c r="F206" s="2">
        <v>3.2142289999999997E-2</v>
      </c>
      <c r="G206" s="2">
        <v>1</v>
      </c>
      <c r="H206" s="2">
        <v>2.18316E-3</v>
      </c>
      <c r="I206" s="2">
        <v>0</v>
      </c>
      <c r="J206" s="7">
        <f t="shared" si="39"/>
        <v>0.22250037640283793</v>
      </c>
      <c r="K206" s="7">
        <f t="shared" si="40"/>
        <v>0.345669871874208</v>
      </c>
      <c r="L206" s="7">
        <f t="shared" si="41"/>
        <v>0</v>
      </c>
      <c r="M206" s="7">
        <f t="shared" si="42"/>
        <v>5.5625091603464162E-2</v>
      </c>
      <c r="N206" s="7">
        <f t="shared" si="43"/>
        <v>1.666666675E-2</v>
      </c>
      <c r="O206" s="7">
        <f t="shared" si="44"/>
        <v>8.6417467968552E-2</v>
      </c>
      <c r="P206" s="7">
        <f t="shared" si="45"/>
        <v>3.6145879176732079E-2</v>
      </c>
      <c r="Q206" s="7">
        <f t="shared" si="46"/>
        <v>7.1021279786008085E-2</v>
      </c>
      <c r="R206" s="7">
        <f t="shared" si="47"/>
        <v>5.1542067359276002E-2</v>
      </c>
      <c r="S206" s="7">
        <f t="shared" si="48"/>
        <v>6.128167357264204E-2</v>
      </c>
      <c r="T206" s="7">
        <f t="shared" si="49"/>
        <v>4.3843973268004044E-2</v>
      </c>
      <c r="U206" s="7">
        <f t="shared" si="50"/>
        <v>5.3583579481370075E-2</v>
      </c>
      <c r="V206" s="7">
        <f t="shared" si="51"/>
        <v>0.15870922632201617</v>
      </c>
    </row>
    <row r="207" spans="1:22" ht="15" customHeight="1" x14ac:dyDescent="0.2">
      <c r="A207" s="1" t="s">
        <v>181</v>
      </c>
      <c r="B207" s="1" t="s">
        <v>45</v>
      </c>
      <c r="C207" s="1" t="s">
        <v>65</v>
      </c>
      <c r="D207" s="1" t="s">
        <v>120</v>
      </c>
      <c r="E207" s="2">
        <v>59.333333333333336</v>
      </c>
      <c r="F207" s="2">
        <v>1.67922E-2</v>
      </c>
      <c r="G207" s="2">
        <v>0</v>
      </c>
      <c r="H207" s="2">
        <v>0</v>
      </c>
      <c r="I207" s="2">
        <v>0</v>
      </c>
      <c r="J207" s="7">
        <f t="shared" si="39"/>
        <v>0.18558035055921965</v>
      </c>
      <c r="K207" s="7">
        <f t="shared" si="40"/>
        <v>0</v>
      </c>
      <c r="L207" s="7">
        <f t="shared" si="41"/>
        <v>0</v>
      </c>
      <c r="M207" s="7">
        <f t="shared" si="42"/>
        <v>4.6395084636361217E-2</v>
      </c>
      <c r="N207" s="7">
        <f t="shared" si="43"/>
        <v>0</v>
      </c>
      <c r="O207" s="7">
        <f t="shared" si="44"/>
        <v>0</v>
      </c>
      <c r="P207" s="7">
        <f t="shared" si="45"/>
        <v>2.3197542318180608E-2</v>
      </c>
      <c r="Q207" s="7">
        <f t="shared" si="46"/>
        <v>2.3197542318180608E-2</v>
      </c>
      <c r="R207" s="7">
        <f t="shared" si="47"/>
        <v>0</v>
      </c>
      <c r="S207" s="7">
        <f t="shared" si="48"/>
        <v>1.1598771159090304E-2</v>
      </c>
      <c r="T207" s="7">
        <f t="shared" si="49"/>
        <v>1.1598771159090304E-2</v>
      </c>
      <c r="U207" s="7">
        <f t="shared" si="50"/>
        <v>2.3197542318180608E-2</v>
      </c>
      <c r="V207" s="7">
        <f t="shared" si="51"/>
        <v>4.6395084636361217E-2</v>
      </c>
    </row>
    <row r="208" spans="1:22" ht="15" customHeight="1" x14ac:dyDescent="0.2">
      <c r="A208" s="1" t="s">
        <v>181</v>
      </c>
      <c r="B208" s="1" t="s">
        <v>45</v>
      </c>
      <c r="C208" s="1" t="s">
        <v>121</v>
      </c>
      <c r="D208" s="1" t="s">
        <v>65</v>
      </c>
      <c r="E208" s="2">
        <v>56</v>
      </c>
      <c r="F208" s="2">
        <v>1.6532139999999997E-2</v>
      </c>
      <c r="G208" s="2">
        <v>0</v>
      </c>
      <c r="H208" s="2">
        <v>0</v>
      </c>
      <c r="I208" s="2">
        <v>0</v>
      </c>
      <c r="J208" s="7">
        <f t="shared" si="39"/>
        <v>0.17771776241185394</v>
      </c>
      <c r="K208" s="7">
        <f t="shared" si="40"/>
        <v>0</v>
      </c>
      <c r="L208" s="7">
        <f t="shared" si="41"/>
        <v>0</v>
      </c>
      <c r="M208" s="7">
        <f t="shared" si="42"/>
        <v>4.4429437768252582E-2</v>
      </c>
      <c r="N208" s="7">
        <f t="shared" si="43"/>
        <v>0</v>
      </c>
      <c r="O208" s="7">
        <f t="shared" si="44"/>
        <v>0</v>
      </c>
      <c r="P208" s="7">
        <f t="shared" si="45"/>
        <v>2.2214718884126291E-2</v>
      </c>
      <c r="Q208" s="7">
        <f t="shared" si="46"/>
        <v>2.2214718884126291E-2</v>
      </c>
      <c r="R208" s="7">
        <f t="shared" si="47"/>
        <v>0</v>
      </c>
      <c r="S208" s="7">
        <f t="shared" si="48"/>
        <v>1.1107359442063145E-2</v>
      </c>
      <c r="T208" s="7">
        <f t="shared" si="49"/>
        <v>1.1107359442063145E-2</v>
      </c>
      <c r="U208" s="7">
        <f t="shared" si="50"/>
        <v>2.2214718884126291E-2</v>
      </c>
      <c r="V208" s="7">
        <f t="shared" si="51"/>
        <v>4.4429437768252582E-2</v>
      </c>
    </row>
    <row r="209" spans="1:22" ht="15" customHeight="1" x14ac:dyDescent="0.2">
      <c r="A209" s="1" t="s">
        <v>181</v>
      </c>
      <c r="B209" s="1" t="s">
        <v>45</v>
      </c>
      <c r="C209" s="1" t="s">
        <v>122</v>
      </c>
      <c r="D209" s="1" t="s">
        <v>65</v>
      </c>
      <c r="E209" s="2">
        <v>60.333333333333336</v>
      </c>
      <c r="F209" s="2">
        <v>1.7327249999999999E-2</v>
      </c>
      <c r="G209" s="2">
        <v>0</v>
      </c>
      <c r="H209" s="2">
        <v>0</v>
      </c>
      <c r="I209" s="2">
        <v>0</v>
      </c>
      <c r="J209" s="7">
        <f t="shared" si="39"/>
        <v>0.18965354321654054</v>
      </c>
      <c r="K209" s="7">
        <f t="shared" si="40"/>
        <v>0</v>
      </c>
      <c r="L209" s="7">
        <f t="shared" si="41"/>
        <v>0</v>
      </c>
      <c r="M209" s="7">
        <f t="shared" si="42"/>
        <v>4.7413382750071606E-2</v>
      </c>
      <c r="N209" s="7">
        <f t="shared" si="43"/>
        <v>0</v>
      </c>
      <c r="O209" s="7">
        <f t="shared" si="44"/>
        <v>0</v>
      </c>
      <c r="P209" s="7">
        <f t="shared" si="45"/>
        <v>2.3706691375035803E-2</v>
      </c>
      <c r="Q209" s="7">
        <f t="shared" si="46"/>
        <v>2.3706691375035803E-2</v>
      </c>
      <c r="R209" s="7">
        <f t="shared" si="47"/>
        <v>0</v>
      </c>
      <c r="S209" s="7">
        <f t="shared" si="48"/>
        <v>1.1853345687517901E-2</v>
      </c>
      <c r="T209" s="7">
        <f t="shared" si="49"/>
        <v>1.1853345687517901E-2</v>
      </c>
      <c r="U209" s="7">
        <f t="shared" si="50"/>
        <v>2.3706691375035803E-2</v>
      </c>
      <c r="V209" s="7">
        <f t="shared" si="51"/>
        <v>4.7413382750071606E-2</v>
      </c>
    </row>
    <row r="210" spans="1:22" ht="15" customHeight="1" x14ac:dyDescent="0.2">
      <c r="A210" s="1" t="s">
        <v>181</v>
      </c>
      <c r="B210" s="1" t="s">
        <v>45</v>
      </c>
      <c r="C210" s="1" t="s">
        <v>123</v>
      </c>
      <c r="D210" s="1" t="s">
        <v>69</v>
      </c>
      <c r="E210" s="2">
        <v>51.333333333333336</v>
      </c>
      <c r="F210" s="2">
        <v>2.4088613333333331E-2</v>
      </c>
      <c r="G210" s="2">
        <v>0</v>
      </c>
      <c r="H210" s="2">
        <v>9.8125000000000013E-4</v>
      </c>
      <c r="I210" s="2">
        <v>0</v>
      </c>
      <c r="J210" s="7">
        <f t="shared" si="39"/>
        <v>0.19642169510914831</v>
      </c>
      <c r="K210" s="7">
        <f t="shared" si="40"/>
        <v>0.15536587413500003</v>
      </c>
      <c r="L210" s="7">
        <f t="shared" si="41"/>
        <v>0</v>
      </c>
      <c r="M210" s="7">
        <f t="shared" si="42"/>
        <v>4.9105421178802081E-2</v>
      </c>
      <c r="N210" s="7">
        <f t="shared" si="43"/>
        <v>0</v>
      </c>
      <c r="O210" s="7">
        <f t="shared" si="44"/>
        <v>3.8841468533750007E-2</v>
      </c>
      <c r="P210" s="7">
        <f t="shared" si="45"/>
        <v>2.455271058940104E-2</v>
      </c>
      <c r="Q210" s="7">
        <f t="shared" si="46"/>
        <v>4.3973444856276044E-2</v>
      </c>
      <c r="R210" s="7">
        <f t="shared" si="47"/>
        <v>1.9420734266875003E-2</v>
      </c>
      <c r="S210" s="7">
        <f t="shared" si="48"/>
        <v>3.169708956157552E-2</v>
      </c>
      <c r="T210" s="7">
        <f t="shared" si="49"/>
        <v>2.1986722428138022E-2</v>
      </c>
      <c r="U210" s="7">
        <f t="shared" si="50"/>
        <v>3.4263077722838542E-2</v>
      </c>
      <c r="V210" s="7">
        <f t="shared" si="51"/>
        <v>8.7946889712552087E-2</v>
      </c>
    </row>
    <row r="211" spans="1:22" ht="15" customHeight="1" x14ac:dyDescent="0.2">
      <c r="A211" s="1" t="s">
        <v>181</v>
      </c>
      <c r="B211" s="1" t="s">
        <v>200</v>
      </c>
      <c r="C211" s="1" t="s">
        <v>53</v>
      </c>
      <c r="D211" s="1" t="s">
        <v>124</v>
      </c>
      <c r="E211" s="2">
        <v>28.666666666666668</v>
      </c>
      <c r="F211" s="2">
        <v>1.2045169999999999E-2</v>
      </c>
      <c r="G211" s="2">
        <v>0</v>
      </c>
      <c r="H211" s="2">
        <v>1.8003333333333335E-3</v>
      </c>
      <c r="I211" s="2">
        <v>0</v>
      </c>
      <c r="J211" s="7">
        <f t="shared" si="39"/>
        <v>0.10441243319380863</v>
      </c>
      <c r="K211" s="7">
        <f t="shared" si="40"/>
        <v>0.28505514605626669</v>
      </c>
      <c r="L211" s="7">
        <f t="shared" si="41"/>
        <v>0</v>
      </c>
      <c r="M211" s="7">
        <f t="shared" si="42"/>
        <v>2.6103106847350149E-2</v>
      </c>
      <c r="N211" s="7">
        <f t="shared" si="43"/>
        <v>0</v>
      </c>
      <c r="O211" s="7">
        <f t="shared" si="44"/>
        <v>7.1263786514066674E-2</v>
      </c>
      <c r="P211" s="7">
        <f t="shared" si="45"/>
        <v>1.3051553423675075E-2</v>
      </c>
      <c r="Q211" s="7">
        <f t="shared" si="46"/>
        <v>4.8683446680708412E-2</v>
      </c>
      <c r="R211" s="7">
        <f t="shared" si="47"/>
        <v>3.5631893257033337E-2</v>
      </c>
      <c r="S211" s="7">
        <f t="shared" si="48"/>
        <v>4.2157669968870874E-2</v>
      </c>
      <c r="T211" s="7">
        <f t="shared" si="49"/>
        <v>2.4341723340354206E-2</v>
      </c>
      <c r="U211" s="7">
        <f t="shared" si="50"/>
        <v>3.0867500052191743E-2</v>
      </c>
      <c r="V211" s="7">
        <f t="shared" si="51"/>
        <v>9.7366893361416823E-2</v>
      </c>
    </row>
    <row r="212" spans="1:22" ht="15" customHeight="1" x14ac:dyDescent="0.2">
      <c r="A212" s="1" t="s">
        <v>181</v>
      </c>
      <c r="B212" s="1" t="s">
        <v>201</v>
      </c>
      <c r="C212" s="1" t="s">
        <v>53</v>
      </c>
      <c r="D212" s="1" t="s">
        <v>124</v>
      </c>
      <c r="E212" s="2">
        <v>30.333333333333332</v>
      </c>
      <c r="F212" s="2">
        <v>1.2475249999999998E-2</v>
      </c>
      <c r="G212" s="2">
        <v>0</v>
      </c>
      <c r="H212" s="2">
        <v>1.8874833333333335E-3</v>
      </c>
      <c r="I212" s="2">
        <v>0</v>
      </c>
      <c r="J212" s="7">
        <f t="shared" si="39"/>
        <v>0.10946927336654802</v>
      </c>
      <c r="K212" s="7">
        <f t="shared" si="40"/>
        <v>0.29885401069918671</v>
      </c>
      <c r="L212" s="7">
        <f t="shared" si="41"/>
        <v>0</v>
      </c>
      <c r="M212" s="7">
        <f t="shared" si="42"/>
        <v>2.73673168061686E-2</v>
      </c>
      <c r="N212" s="7">
        <f t="shared" si="43"/>
        <v>0</v>
      </c>
      <c r="O212" s="7">
        <f t="shared" si="44"/>
        <v>7.4713502674796678E-2</v>
      </c>
      <c r="P212" s="7">
        <f t="shared" si="45"/>
        <v>1.36836584030843E-2</v>
      </c>
      <c r="Q212" s="7">
        <f t="shared" si="46"/>
        <v>5.1040409740482642E-2</v>
      </c>
      <c r="R212" s="7">
        <f t="shared" si="47"/>
        <v>3.7356751337398339E-2</v>
      </c>
      <c r="S212" s="7">
        <f t="shared" si="48"/>
        <v>4.4198580538940491E-2</v>
      </c>
      <c r="T212" s="7">
        <f t="shared" si="49"/>
        <v>2.5520204870241321E-2</v>
      </c>
      <c r="U212" s="7">
        <f t="shared" si="50"/>
        <v>3.2362034071783466E-2</v>
      </c>
      <c r="V212" s="7">
        <f t="shared" si="51"/>
        <v>0.10208081948096528</v>
      </c>
    </row>
    <row r="213" spans="1:22" ht="15" customHeight="1" x14ac:dyDescent="0.2">
      <c r="A213" s="1" t="s">
        <v>181</v>
      </c>
      <c r="B213" s="1" t="s">
        <v>201</v>
      </c>
      <c r="C213" s="1" t="s">
        <v>118</v>
      </c>
      <c r="D213" s="1" t="s">
        <v>125</v>
      </c>
      <c r="E213" s="2">
        <v>21.666666666666668</v>
      </c>
      <c r="F213" s="2">
        <v>5.1494566666666665E-3</v>
      </c>
      <c r="G213" s="2">
        <v>0</v>
      </c>
      <c r="H213" s="2">
        <v>3.1278533333333335E-3</v>
      </c>
      <c r="I213" s="2">
        <v>0</v>
      </c>
      <c r="J213" s="7">
        <f t="shared" si="39"/>
        <v>6.4082456995681408E-2</v>
      </c>
      <c r="K213" s="7">
        <f t="shared" si="40"/>
        <v>0.49524755903124268</v>
      </c>
      <c r="L213" s="7">
        <f t="shared" si="41"/>
        <v>0</v>
      </c>
      <c r="M213" s="7">
        <f t="shared" si="42"/>
        <v>1.6020613152157206E-2</v>
      </c>
      <c r="N213" s="7">
        <f t="shared" si="43"/>
        <v>0</v>
      </c>
      <c r="O213" s="7">
        <f t="shared" si="44"/>
        <v>0.12381188975781067</v>
      </c>
      <c r="P213" s="7">
        <f t="shared" si="45"/>
        <v>8.0103065760786032E-3</v>
      </c>
      <c r="Q213" s="7">
        <f t="shared" si="46"/>
        <v>6.9916251454983938E-2</v>
      </c>
      <c r="R213" s="7">
        <f t="shared" si="47"/>
        <v>6.1905944878905335E-2</v>
      </c>
      <c r="S213" s="7">
        <f t="shared" si="48"/>
        <v>6.591109816694464E-2</v>
      </c>
      <c r="T213" s="7">
        <f t="shared" si="49"/>
        <v>3.4958125727491969E-2</v>
      </c>
      <c r="U213" s="7">
        <f t="shared" si="50"/>
        <v>3.8963279015531274E-2</v>
      </c>
      <c r="V213" s="7">
        <f t="shared" si="51"/>
        <v>0.13983250290996788</v>
      </c>
    </row>
    <row r="214" spans="1:22" ht="15" customHeight="1" x14ac:dyDescent="0.2">
      <c r="A214" s="1" t="s">
        <v>181</v>
      </c>
      <c r="B214" s="1" t="s">
        <v>201</v>
      </c>
      <c r="C214" s="1" t="s">
        <v>126</v>
      </c>
      <c r="D214" s="1" t="s">
        <v>125</v>
      </c>
      <c r="E214" s="2">
        <v>24.333333333333332</v>
      </c>
      <c r="F214" s="2">
        <v>6.7339933333333338E-3</v>
      </c>
      <c r="G214" s="2">
        <v>0</v>
      </c>
      <c r="H214" s="2">
        <v>4.4296300000000004E-3</v>
      </c>
      <c r="I214" s="2">
        <v>0</v>
      </c>
      <c r="J214" s="7">
        <f t="shared" si="39"/>
        <v>7.5536005097850648E-2</v>
      </c>
      <c r="K214" s="7">
        <f t="shared" si="40"/>
        <v>0.70136391036394408</v>
      </c>
      <c r="L214" s="7">
        <f t="shared" si="41"/>
        <v>0</v>
      </c>
      <c r="M214" s="7">
        <f t="shared" si="42"/>
        <v>1.8884000042713282E-2</v>
      </c>
      <c r="N214" s="7">
        <f t="shared" si="43"/>
        <v>0</v>
      </c>
      <c r="O214" s="7">
        <f t="shared" si="44"/>
        <v>0.17534097759098602</v>
      </c>
      <c r="P214" s="7">
        <f t="shared" si="45"/>
        <v>9.4420000213566412E-3</v>
      </c>
      <c r="Q214" s="7">
        <f t="shared" si="46"/>
        <v>9.7112488816849654E-2</v>
      </c>
      <c r="R214" s="7">
        <f t="shared" si="47"/>
        <v>8.767048879549301E-2</v>
      </c>
      <c r="S214" s="7">
        <f t="shared" si="48"/>
        <v>9.2391488806171332E-2</v>
      </c>
      <c r="T214" s="7">
        <f t="shared" si="49"/>
        <v>4.8556244408424827E-2</v>
      </c>
      <c r="U214" s="7">
        <f t="shared" si="50"/>
        <v>5.3277244419103142E-2</v>
      </c>
      <c r="V214" s="7">
        <f t="shared" si="51"/>
        <v>0.19422497763369931</v>
      </c>
    </row>
    <row r="215" spans="1:22" ht="15" customHeight="1" x14ac:dyDescent="0.2">
      <c r="A215" s="1" t="s">
        <v>181</v>
      </c>
      <c r="B215" s="1" t="s">
        <v>172</v>
      </c>
      <c r="C215" s="1" t="s">
        <v>53</v>
      </c>
      <c r="D215" s="1" t="s">
        <v>124</v>
      </c>
      <c r="E215" s="2">
        <v>31</v>
      </c>
      <c r="F215" s="2">
        <v>1.3229436666666665E-2</v>
      </c>
      <c r="G215" s="2">
        <v>0</v>
      </c>
      <c r="H215" s="2">
        <v>1.7840266666666667E-3</v>
      </c>
      <c r="I215" s="2">
        <v>0</v>
      </c>
      <c r="J215" s="7">
        <f t="shared" si="39"/>
        <v>0.11367578518673271</v>
      </c>
      <c r="K215" s="7">
        <f t="shared" si="40"/>
        <v>0.28247323571650135</v>
      </c>
      <c r="L215" s="7">
        <f t="shared" si="41"/>
        <v>0</v>
      </c>
      <c r="M215" s="7">
        <f t="shared" si="42"/>
        <v>2.8418944727468219E-2</v>
      </c>
      <c r="N215" s="7">
        <f t="shared" si="43"/>
        <v>0</v>
      </c>
      <c r="O215" s="7">
        <f t="shared" si="44"/>
        <v>7.0618308929125337E-2</v>
      </c>
      <c r="P215" s="7">
        <f t="shared" si="45"/>
        <v>1.420947236373411E-2</v>
      </c>
      <c r="Q215" s="7">
        <f t="shared" si="46"/>
        <v>4.9518626828296775E-2</v>
      </c>
      <c r="R215" s="7">
        <f t="shared" si="47"/>
        <v>3.5309154464562668E-2</v>
      </c>
      <c r="S215" s="7">
        <f t="shared" si="48"/>
        <v>4.2413890646429725E-2</v>
      </c>
      <c r="T215" s="7">
        <f t="shared" si="49"/>
        <v>2.4759313414148387E-2</v>
      </c>
      <c r="U215" s="7">
        <f t="shared" si="50"/>
        <v>3.1864049596015444E-2</v>
      </c>
      <c r="V215" s="7">
        <f t="shared" si="51"/>
        <v>9.9037253656593549E-2</v>
      </c>
    </row>
    <row r="216" spans="1:22" ht="15" customHeight="1" x14ac:dyDescent="0.2">
      <c r="A216" s="1">
        <v>0</v>
      </c>
      <c r="B216" s="1" t="s">
        <v>23</v>
      </c>
      <c r="C216" s="1" t="s">
        <v>80</v>
      </c>
      <c r="D216" s="1" t="s">
        <v>85</v>
      </c>
      <c r="E216" s="2">
        <v>15.333333333333334</v>
      </c>
      <c r="F216" s="2">
        <v>6.6184000000000002E-4</v>
      </c>
      <c r="G216" s="2">
        <v>0</v>
      </c>
      <c r="H216" s="2">
        <v>0</v>
      </c>
      <c r="I216" s="2">
        <v>0</v>
      </c>
      <c r="J216" s="7">
        <f t="shared" si="39"/>
        <v>3.4163131756851074E-2</v>
      </c>
      <c r="K216" s="7">
        <f t="shared" si="40"/>
        <v>0</v>
      </c>
      <c r="L216" s="7">
        <f t="shared" si="41"/>
        <v>0</v>
      </c>
      <c r="M216" s="7">
        <f t="shared" si="42"/>
        <v>8.5407821630419274E-3</v>
      </c>
      <c r="N216" s="7">
        <f t="shared" si="43"/>
        <v>0</v>
      </c>
      <c r="O216" s="7">
        <f t="shared" si="44"/>
        <v>0</v>
      </c>
      <c r="P216" s="7">
        <f t="shared" si="45"/>
        <v>4.2703910815209637E-3</v>
      </c>
      <c r="Q216" s="7">
        <f t="shared" si="46"/>
        <v>4.2703910815209637E-3</v>
      </c>
      <c r="R216" s="7">
        <f t="shared" si="47"/>
        <v>0</v>
      </c>
      <c r="S216" s="7">
        <f t="shared" si="48"/>
        <v>2.1351955407604819E-3</v>
      </c>
      <c r="T216" s="7">
        <f t="shared" si="49"/>
        <v>2.1351955407604819E-3</v>
      </c>
      <c r="U216" s="7">
        <f t="shared" si="50"/>
        <v>4.2703910815209637E-3</v>
      </c>
      <c r="V216" s="7">
        <f t="shared" si="51"/>
        <v>8.5407821630419274E-3</v>
      </c>
    </row>
    <row r="217" spans="1:22" ht="15" customHeight="1" x14ac:dyDescent="0.2">
      <c r="A217" s="1">
        <v>0</v>
      </c>
      <c r="B217" s="1" t="s">
        <v>23</v>
      </c>
      <c r="C217" s="1" t="s">
        <v>82</v>
      </c>
      <c r="D217" s="1" t="s">
        <v>81</v>
      </c>
      <c r="E217" s="2">
        <v>15</v>
      </c>
      <c r="F217" s="2">
        <v>8.8315666666666671E-4</v>
      </c>
      <c r="G217" s="2">
        <v>0</v>
      </c>
      <c r="H217" s="2">
        <v>0</v>
      </c>
      <c r="I217" s="2">
        <v>0</v>
      </c>
      <c r="J217" s="7">
        <f t="shared" si="39"/>
        <v>3.4304628525100446E-2</v>
      </c>
      <c r="K217" s="7">
        <f t="shared" si="40"/>
        <v>0</v>
      </c>
      <c r="L217" s="7">
        <f t="shared" si="41"/>
        <v>0</v>
      </c>
      <c r="M217" s="7">
        <f t="shared" si="42"/>
        <v>8.5761563719775474E-3</v>
      </c>
      <c r="N217" s="7">
        <f t="shared" si="43"/>
        <v>0</v>
      </c>
      <c r="O217" s="7">
        <f t="shared" si="44"/>
        <v>0</v>
      </c>
      <c r="P217" s="7">
        <f t="shared" si="45"/>
        <v>4.2880781859887737E-3</v>
      </c>
      <c r="Q217" s="7">
        <f t="shared" si="46"/>
        <v>4.2880781859887737E-3</v>
      </c>
      <c r="R217" s="7">
        <f t="shared" si="47"/>
        <v>0</v>
      </c>
      <c r="S217" s="7">
        <f t="shared" si="48"/>
        <v>2.1440390929943869E-3</v>
      </c>
      <c r="T217" s="7">
        <f t="shared" si="49"/>
        <v>2.1440390929943869E-3</v>
      </c>
      <c r="U217" s="7">
        <f t="shared" si="50"/>
        <v>4.2880781859887737E-3</v>
      </c>
      <c r="V217" s="7">
        <f t="shared" si="51"/>
        <v>8.5761563719775474E-3</v>
      </c>
    </row>
    <row r="218" spans="1:22" ht="15" customHeight="1" x14ac:dyDescent="0.2">
      <c r="A218" s="1">
        <v>0</v>
      </c>
      <c r="B218" s="1" t="s">
        <v>23</v>
      </c>
      <c r="C218" s="1" t="s">
        <v>85</v>
      </c>
      <c r="D218" s="1" t="s">
        <v>80</v>
      </c>
      <c r="E218" s="2">
        <v>15.333333333333334</v>
      </c>
      <c r="F218" s="2">
        <v>6.6184000000000002E-4</v>
      </c>
      <c r="G218" s="2">
        <v>0</v>
      </c>
      <c r="H218" s="2">
        <v>0</v>
      </c>
      <c r="I218" s="2">
        <v>0</v>
      </c>
      <c r="J218" s="7">
        <f t="shared" si="39"/>
        <v>3.4163131756851074E-2</v>
      </c>
      <c r="K218" s="7">
        <f t="shared" si="40"/>
        <v>0</v>
      </c>
      <c r="L218" s="7">
        <f t="shared" si="41"/>
        <v>0</v>
      </c>
      <c r="M218" s="7">
        <f t="shared" si="42"/>
        <v>8.5407821630419274E-3</v>
      </c>
      <c r="N218" s="7">
        <f t="shared" si="43"/>
        <v>0</v>
      </c>
      <c r="O218" s="7">
        <f t="shared" si="44"/>
        <v>0</v>
      </c>
      <c r="P218" s="7">
        <f t="shared" si="45"/>
        <v>4.2703910815209637E-3</v>
      </c>
      <c r="Q218" s="7">
        <f t="shared" si="46"/>
        <v>4.2703910815209637E-3</v>
      </c>
      <c r="R218" s="7">
        <f t="shared" si="47"/>
        <v>0</v>
      </c>
      <c r="S218" s="7">
        <f t="shared" si="48"/>
        <v>2.1351955407604819E-3</v>
      </c>
      <c r="T218" s="7">
        <f t="shared" si="49"/>
        <v>2.1351955407604819E-3</v>
      </c>
      <c r="U218" s="7">
        <f t="shared" si="50"/>
        <v>4.2703910815209637E-3</v>
      </c>
      <c r="V218" s="7">
        <f t="shared" si="51"/>
        <v>8.5407821630419274E-3</v>
      </c>
    </row>
    <row r="219" spans="1:22" ht="15" customHeight="1" x14ac:dyDescent="0.2">
      <c r="A219" s="1" t="s">
        <v>191</v>
      </c>
      <c r="B219" s="1" t="s">
        <v>182</v>
      </c>
      <c r="C219" s="1" t="s">
        <v>127</v>
      </c>
      <c r="D219" s="1" t="s">
        <v>7</v>
      </c>
      <c r="E219" s="2">
        <v>174</v>
      </c>
      <c r="F219" s="2">
        <v>0.11233915</v>
      </c>
      <c r="G219" s="2">
        <v>2</v>
      </c>
      <c r="H219" s="2">
        <v>3.6022966666666664E-3</v>
      </c>
      <c r="I219" s="2">
        <v>1.0442980900000001</v>
      </c>
      <c r="J219" s="7">
        <f t="shared" si="39"/>
        <v>0.7809102047320855</v>
      </c>
      <c r="K219" s="7">
        <f t="shared" si="40"/>
        <v>0.5703683775900773</v>
      </c>
      <c r="L219" s="7">
        <f t="shared" si="41"/>
        <v>0.47162425203634439</v>
      </c>
      <c r="M219" s="7">
        <f t="shared" si="42"/>
        <v>0.54894573140242797</v>
      </c>
      <c r="N219" s="7">
        <f t="shared" si="43"/>
        <v>0.38705152252725827</v>
      </c>
      <c r="O219" s="7">
        <f t="shared" si="44"/>
        <v>0.49631028342477757</v>
      </c>
      <c r="P219" s="7">
        <f t="shared" si="45"/>
        <v>0.46799862696484307</v>
      </c>
      <c r="Q219" s="7">
        <f t="shared" si="46"/>
        <v>0.52262800741360271</v>
      </c>
      <c r="R219" s="7">
        <f t="shared" si="47"/>
        <v>0.44168090297601792</v>
      </c>
      <c r="S219" s="7">
        <f t="shared" si="48"/>
        <v>0.48215445519481037</v>
      </c>
      <c r="T219" s="7">
        <f t="shared" si="49"/>
        <v>0.45483976497043055</v>
      </c>
      <c r="U219" s="7">
        <f t="shared" si="50"/>
        <v>0.49531331718922289</v>
      </c>
      <c r="V219" s="7">
        <f t="shared" si="51"/>
        <v>0.48905903328177514</v>
      </c>
    </row>
    <row r="220" spans="1:22" ht="15" customHeight="1" x14ac:dyDescent="0.2">
      <c r="A220" s="1" t="s">
        <v>191</v>
      </c>
      <c r="B220" s="1" t="s">
        <v>182</v>
      </c>
      <c r="C220" s="1" t="s">
        <v>128</v>
      </c>
      <c r="D220" s="1" t="s">
        <v>7</v>
      </c>
      <c r="E220" s="2">
        <v>163.33333333333334</v>
      </c>
      <c r="F220" s="2">
        <v>0.10901118333333332</v>
      </c>
      <c r="G220" s="2">
        <v>2</v>
      </c>
      <c r="H220" s="2">
        <v>3.6022966666666664E-3</v>
      </c>
      <c r="I220" s="2">
        <v>1.0442980900000001</v>
      </c>
      <c r="J220" s="7">
        <f t="shared" si="39"/>
        <v>0.74638778488284219</v>
      </c>
      <c r="K220" s="7">
        <f t="shared" si="40"/>
        <v>0.5703683775900773</v>
      </c>
      <c r="L220" s="7">
        <f t="shared" si="41"/>
        <v>0.47162425203634439</v>
      </c>
      <c r="M220" s="7">
        <f t="shared" si="42"/>
        <v>0.54031512698006201</v>
      </c>
      <c r="N220" s="7">
        <f t="shared" si="43"/>
        <v>0.38705152252725827</v>
      </c>
      <c r="O220" s="7">
        <f t="shared" si="44"/>
        <v>0.49631028342477757</v>
      </c>
      <c r="P220" s="7">
        <f t="shared" si="45"/>
        <v>0.46368332475366014</v>
      </c>
      <c r="Q220" s="7">
        <f t="shared" si="46"/>
        <v>0.51831270520241979</v>
      </c>
      <c r="R220" s="7">
        <f t="shared" si="47"/>
        <v>0.44168090297601792</v>
      </c>
      <c r="S220" s="7">
        <f t="shared" si="48"/>
        <v>0.47999680408921885</v>
      </c>
      <c r="T220" s="7">
        <f t="shared" si="49"/>
        <v>0.45268211386483903</v>
      </c>
      <c r="U220" s="7">
        <f t="shared" si="50"/>
        <v>0.49099801497803996</v>
      </c>
      <c r="V220" s="7">
        <f t="shared" si="51"/>
        <v>0.48042842885940917</v>
      </c>
    </row>
    <row r="221" spans="1:22" ht="15" customHeight="1" x14ac:dyDescent="0.2">
      <c r="A221" s="1" t="s">
        <v>191</v>
      </c>
      <c r="B221" s="1" t="s">
        <v>182</v>
      </c>
      <c r="C221" s="1" t="s">
        <v>129</v>
      </c>
      <c r="D221" s="1" t="s">
        <v>7</v>
      </c>
      <c r="E221" s="2">
        <v>159</v>
      </c>
      <c r="F221" s="2">
        <v>0.10635164999999998</v>
      </c>
      <c r="G221" s="2">
        <v>1</v>
      </c>
      <c r="H221" s="2">
        <v>3.6022966666666664E-3</v>
      </c>
      <c r="I221" s="2">
        <v>1.0442980900000001</v>
      </c>
      <c r="J221" s="7">
        <f t="shared" si="39"/>
        <v>0.72745818834803266</v>
      </c>
      <c r="K221" s="7">
        <f t="shared" si="40"/>
        <v>0.5703683775900773</v>
      </c>
      <c r="L221" s="7">
        <f t="shared" si="41"/>
        <v>0.47162425203634439</v>
      </c>
      <c r="M221" s="7">
        <f t="shared" si="42"/>
        <v>0.53558272806571228</v>
      </c>
      <c r="N221" s="7">
        <f t="shared" si="43"/>
        <v>0.37038485577725827</v>
      </c>
      <c r="O221" s="7">
        <f t="shared" si="44"/>
        <v>0.49631028342477757</v>
      </c>
      <c r="P221" s="7">
        <f t="shared" si="45"/>
        <v>0.4529837919214853</v>
      </c>
      <c r="Q221" s="7">
        <f t="shared" si="46"/>
        <v>0.51594650574524492</v>
      </c>
      <c r="R221" s="7">
        <f t="shared" si="47"/>
        <v>0.43334756960101795</v>
      </c>
      <c r="S221" s="7">
        <f t="shared" si="48"/>
        <v>0.47464703767313143</v>
      </c>
      <c r="T221" s="7">
        <f t="shared" si="49"/>
        <v>0.44316568076125162</v>
      </c>
      <c r="U221" s="7">
        <f t="shared" si="50"/>
        <v>0.48446514883336511</v>
      </c>
      <c r="V221" s="7">
        <f t="shared" si="51"/>
        <v>0.45902936319505949</v>
      </c>
    </row>
    <row r="222" spans="1:22" ht="15" customHeight="1" x14ac:dyDescent="0.2">
      <c r="A222" s="1" t="s">
        <v>191</v>
      </c>
      <c r="B222" s="1" t="s">
        <v>182</v>
      </c>
      <c r="C222" s="1" t="s">
        <v>11</v>
      </c>
      <c r="D222" s="1" t="s">
        <v>7</v>
      </c>
      <c r="E222" s="2">
        <v>166</v>
      </c>
      <c r="F222" s="2">
        <v>0.11376442999999999</v>
      </c>
      <c r="G222" s="2">
        <v>1</v>
      </c>
      <c r="H222" s="2">
        <v>4.8077833333333335E-3</v>
      </c>
      <c r="I222" s="2">
        <v>1.0442980900000001</v>
      </c>
      <c r="J222" s="7">
        <f t="shared" si="39"/>
        <v>0.76972778250856233</v>
      </c>
      <c r="K222" s="7">
        <f t="shared" si="40"/>
        <v>0.76123868558982666</v>
      </c>
      <c r="L222" s="7">
        <f t="shared" si="41"/>
        <v>0.47162425203634439</v>
      </c>
      <c r="M222" s="7">
        <f t="shared" si="42"/>
        <v>0.54615012625150583</v>
      </c>
      <c r="N222" s="7">
        <f t="shared" si="43"/>
        <v>0.37038485577725827</v>
      </c>
      <c r="O222" s="7">
        <f t="shared" si="44"/>
        <v>0.54402786042471496</v>
      </c>
      <c r="P222" s="7">
        <f t="shared" si="45"/>
        <v>0.45826749101438202</v>
      </c>
      <c r="Q222" s="7">
        <f t="shared" si="46"/>
        <v>0.54508899333811045</v>
      </c>
      <c r="R222" s="7">
        <f t="shared" si="47"/>
        <v>0.45720635810098659</v>
      </c>
      <c r="S222" s="7">
        <f t="shared" si="48"/>
        <v>0.50114767571954855</v>
      </c>
      <c r="T222" s="7">
        <f t="shared" si="49"/>
        <v>0.45773692455768433</v>
      </c>
      <c r="U222" s="7">
        <f t="shared" si="50"/>
        <v>0.50167824217624624</v>
      </c>
      <c r="V222" s="7">
        <f t="shared" si="51"/>
        <v>0.51731433838079033</v>
      </c>
    </row>
    <row r="223" spans="1:22" ht="15" customHeight="1" x14ac:dyDescent="0.2">
      <c r="A223" s="1" t="s">
        <v>191</v>
      </c>
      <c r="B223" s="1" t="s">
        <v>182</v>
      </c>
      <c r="C223" s="1" t="s">
        <v>17</v>
      </c>
      <c r="D223" s="1" t="s">
        <v>7</v>
      </c>
      <c r="E223" s="2">
        <v>166</v>
      </c>
      <c r="F223" s="2">
        <v>0.10896977666666667</v>
      </c>
      <c r="G223" s="2">
        <v>2</v>
      </c>
      <c r="H223" s="2">
        <v>4.9753000000000002E-3</v>
      </c>
      <c r="I223" s="2">
        <v>1.0442980900000001</v>
      </c>
      <c r="J223" s="7">
        <f t="shared" si="39"/>
        <v>0.75174210226972948</v>
      </c>
      <c r="K223" s="7">
        <f t="shared" si="40"/>
        <v>0.78776237817464001</v>
      </c>
      <c r="L223" s="7">
        <f t="shared" si="41"/>
        <v>0.47162425203634439</v>
      </c>
      <c r="M223" s="7">
        <f t="shared" si="42"/>
        <v>0.54165370619179765</v>
      </c>
      <c r="N223" s="7">
        <f t="shared" si="43"/>
        <v>0.38705152252725827</v>
      </c>
      <c r="O223" s="7">
        <f t="shared" si="44"/>
        <v>0.55065878357091824</v>
      </c>
      <c r="P223" s="7">
        <f t="shared" si="45"/>
        <v>0.46435261435952796</v>
      </c>
      <c r="Q223" s="7">
        <f t="shared" si="46"/>
        <v>0.54615624488135794</v>
      </c>
      <c r="R223" s="7">
        <f t="shared" si="47"/>
        <v>0.46885515304908826</v>
      </c>
      <c r="S223" s="7">
        <f t="shared" si="48"/>
        <v>0.50750569896522313</v>
      </c>
      <c r="T223" s="7">
        <f t="shared" si="49"/>
        <v>0.46660388370430811</v>
      </c>
      <c r="U223" s="7">
        <f t="shared" si="50"/>
        <v>0.50525442962044298</v>
      </c>
      <c r="V223" s="7">
        <f t="shared" si="51"/>
        <v>0.53611550821728549</v>
      </c>
    </row>
    <row r="224" spans="1:22" ht="15" customHeight="1" x14ac:dyDescent="0.2">
      <c r="A224" s="1" t="s">
        <v>181</v>
      </c>
      <c r="B224" s="1" t="s">
        <v>182</v>
      </c>
      <c r="C224" s="1" t="s">
        <v>69</v>
      </c>
      <c r="D224" s="1" t="s">
        <v>7</v>
      </c>
      <c r="E224" s="2">
        <v>171.33333333333334</v>
      </c>
      <c r="F224" s="2">
        <v>0.11588279666666666</v>
      </c>
      <c r="G224" s="2">
        <v>1</v>
      </c>
      <c r="H224" s="2">
        <v>4.5835466666666663E-3</v>
      </c>
      <c r="I224" s="2">
        <v>1.0442980900000001</v>
      </c>
      <c r="J224" s="7">
        <f t="shared" si="39"/>
        <v>0.78869347298079173</v>
      </c>
      <c r="K224" s="7">
        <f t="shared" si="40"/>
        <v>0.72573425172507722</v>
      </c>
      <c r="L224" s="7">
        <f t="shared" si="41"/>
        <v>0.47162425203634439</v>
      </c>
      <c r="M224" s="7">
        <f t="shared" si="42"/>
        <v>0.55089154859959066</v>
      </c>
      <c r="N224" s="7">
        <f t="shared" si="43"/>
        <v>0.37038485577725827</v>
      </c>
      <c r="O224" s="7">
        <f t="shared" si="44"/>
        <v>0.5351517519585276</v>
      </c>
      <c r="P224" s="7">
        <f t="shared" si="45"/>
        <v>0.46063820218842449</v>
      </c>
      <c r="Q224" s="7">
        <f t="shared" si="46"/>
        <v>0.54302165027905913</v>
      </c>
      <c r="R224" s="7">
        <f t="shared" si="47"/>
        <v>0.45276830386789291</v>
      </c>
      <c r="S224" s="7">
        <f t="shared" si="48"/>
        <v>0.49789497707347602</v>
      </c>
      <c r="T224" s="7">
        <f t="shared" si="49"/>
        <v>0.45670325302815873</v>
      </c>
      <c r="U224" s="7">
        <f t="shared" si="50"/>
        <v>0.50182992623374179</v>
      </c>
      <c r="V224" s="7">
        <f t="shared" si="51"/>
        <v>0.5131796522626878</v>
      </c>
    </row>
    <row r="225" spans="1:22" ht="15" customHeight="1" x14ac:dyDescent="0.2">
      <c r="A225" s="1" t="s">
        <v>191</v>
      </c>
      <c r="B225" s="1" t="s">
        <v>182</v>
      </c>
      <c r="C225" s="1" t="s">
        <v>130</v>
      </c>
      <c r="D225" s="1" t="s">
        <v>71</v>
      </c>
      <c r="E225" s="2">
        <v>31</v>
      </c>
      <c r="F225" s="2">
        <v>1.5162219999999999E-2</v>
      </c>
      <c r="G225" s="2">
        <v>0</v>
      </c>
      <c r="H225" s="2">
        <v>8.4272333333333335E-4</v>
      </c>
      <c r="I225" s="2">
        <v>0</v>
      </c>
      <c r="J225" s="7">
        <f t="shared" si="39"/>
        <v>0.12092603261601068</v>
      </c>
      <c r="K225" s="7">
        <f t="shared" si="40"/>
        <v>0.13343230301889866</v>
      </c>
      <c r="L225" s="7">
        <f t="shared" si="41"/>
        <v>0</v>
      </c>
      <c r="M225" s="7">
        <f t="shared" si="42"/>
        <v>3.0231506584787703E-2</v>
      </c>
      <c r="N225" s="7">
        <f t="shared" si="43"/>
        <v>0</v>
      </c>
      <c r="O225" s="7">
        <f t="shared" si="44"/>
        <v>3.3358075754724666E-2</v>
      </c>
      <c r="P225" s="7">
        <f t="shared" si="45"/>
        <v>1.5115753292393851E-2</v>
      </c>
      <c r="Q225" s="7">
        <f t="shared" si="46"/>
        <v>3.1794791169756184E-2</v>
      </c>
      <c r="R225" s="7">
        <f t="shared" si="47"/>
        <v>1.6679037877362333E-2</v>
      </c>
      <c r="S225" s="7">
        <f t="shared" si="48"/>
        <v>2.4236914523559257E-2</v>
      </c>
      <c r="T225" s="7">
        <f t="shared" si="49"/>
        <v>1.5897395584878092E-2</v>
      </c>
      <c r="U225" s="7">
        <f t="shared" si="50"/>
        <v>2.3455272231075019E-2</v>
      </c>
      <c r="V225" s="7">
        <f t="shared" si="51"/>
        <v>6.3589582339512368E-2</v>
      </c>
    </row>
    <row r="226" spans="1:22" ht="15" customHeight="1" x14ac:dyDescent="0.2">
      <c r="A226" s="1" t="s">
        <v>191</v>
      </c>
      <c r="B226" s="1" t="s">
        <v>183</v>
      </c>
      <c r="C226" s="1" t="s">
        <v>9</v>
      </c>
      <c r="D226" s="1" t="s">
        <v>10</v>
      </c>
      <c r="E226" s="2">
        <v>21</v>
      </c>
      <c r="F226" s="2">
        <v>8.5652499999999999E-3</v>
      </c>
      <c r="G226" s="2">
        <v>0</v>
      </c>
      <c r="H226" s="2">
        <v>3.2809099999999997E-3</v>
      </c>
      <c r="I226" s="2">
        <v>0</v>
      </c>
      <c r="J226" s="7">
        <f t="shared" si="39"/>
        <v>7.5518353847864095E-2</v>
      </c>
      <c r="K226" s="7">
        <f t="shared" si="40"/>
        <v>0.519481732594408</v>
      </c>
      <c r="L226" s="7">
        <f t="shared" si="41"/>
        <v>0</v>
      </c>
      <c r="M226" s="7">
        <f t="shared" si="42"/>
        <v>1.8879587398949439E-2</v>
      </c>
      <c r="N226" s="7">
        <f t="shared" si="43"/>
        <v>0</v>
      </c>
      <c r="O226" s="7">
        <f t="shared" si="44"/>
        <v>0.129870433148602</v>
      </c>
      <c r="P226" s="7">
        <f t="shared" si="45"/>
        <v>9.4397936994747196E-3</v>
      </c>
      <c r="Q226" s="7">
        <f t="shared" si="46"/>
        <v>7.4375010273775716E-2</v>
      </c>
      <c r="R226" s="7">
        <f t="shared" si="47"/>
        <v>6.4935216574301E-2</v>
      </c>
      <c r="S226" s="7">
        <f t="shared" si="48"/>
        <v>6.9655113424038365E-2</v>
      </c>
      <c r="T226" s="7">
        <f t="shared" si="49"/>
        <v>3.7187505136887858E-2</v>
      </c>
      <c r="U226" s="7">
        <f t="shared" si="50"/>
        <v>4.1907401986625223E-2</v>
      </c>
      <c r="V226" s="7">
        <f t="shared" si="51"/>
        <v>0.14875002054755143</v>
      </c>
    </row>
    <row r="227" spans="1:22" ht="15" customHeight="1" x14ac:dyDescent="0.2">
      <c r="A227" s="1" t="s">
        <v>191</v>
      </c>
      <c r="B227" s="1" t="s">
        <v>183</v>
      </c>
      <c r="C227" s="1" t="s">
        <v>9</v>
      </c>
      <c r="D227" s="1" t="s">
        <v>11</v>
      </c>
      <c r="E227" s="2">
        <v>26.666666666666668</v>
      </c>
      <c r="F227" s="2">
        <v>1.5839946666666667E-2</v>
      </c>
      <c r="G227" s="2">
        <v>0</v>
      </c>
      <c r="H227" s="2">
        <v>4.4863966666666664E-3</v>
      </c>
      <c r="I227" s="2">
        <v>0</v>
      </c>
      <c r="J227" s="7">
        <f t="shared" si="39"/>
        <v>0.11451514954408235</v>
      </c>
      <c r="K227" s="7">
        <f t="shared" si="40"/>
        <v>0.71035204059415724</v>
      </c>
      <c r="L227" s="7">
        <f t="shared" si="41"/>
        <v>0</v>
      </c>
      <c r="M227" s="7">
        <f t="shared" si="42"/>
        <v>2.8628786036158253E-2</v>
      </c>
      <c r="N227" s="7">
        <f t="shared" si="43"/>
        <v>0</v>
      </c>
      <c r="O227" s="7">
        <f t="shared" si="44"/>
        <v>0.17758801014853931</v>
      </c>
      <c r="P227" s="7">
        <f t="shared" si="45"/>
        <v>1.4314393018079127E-2</v>
      </c>
      <c r="Q227" s="7">
        <f t="shared" si="46"/>
        <v>0.10310839809234879</v>
      </c>
      <c r="R227" s="7">
        <f t="shared" si="47"/>
        <v>8.8794005074269655E-2</v>
      </c>
      <c r="S227" s="7">
        <f t="shared" si="48"/>
        <v>9.595120158330922E-2</v>
      </c>
      <c r="T227" s="7">
        <f t="shared" si="49"/>
        <v>5.1554199046174393E-2</v>
      </c>
      <c r="U227" s="7">
        <f t="shared" si="50"/>
        <v>5.8711395555213958E-2</v>
      </c>
      <c r="V227" s="7">
        <f t="shared" si="51"/>
        <v>0.20621679618469757</v>
      </c>
    </row>
    <row r="228" spans="1:22" ht="15" customHeight="1" x14ac:dyDescent="0.2">
      <c r="A228" s="1" t="s">
        <v>191</v>
      </c>
      <c r="B228" s="1" t="s">
        <v>183</v>
      </c>
      <c r="C228" s="1" t="s">
        <v>7</v>
      </c>
      <c r="D228" s="1" t="s">
        <v>131</v>
      </c>
      <c r="E228" s="2">
        <v>149.33333333333334</v>
      </c>
      <c r="F228" s="2">
        <v>9.510451666666668E-2</v>
      </c>
      <c r="G228" s="2">
        <v>1</v>
      </c>
      <c r="H228" s="2">
        <v>2.7595733333333331E-3</v>
      </c>
      <c r="I228" s="2">
        <v>1.0442980900000001</v>
      </c>
      <c r="J228" s="7">
        <f t="shared" si="39"/>
        <v>0.66529554475969133</v>
      </c>
      <c r="K228" s="7">
        <f t="shared" si="40"/>
        <v>0.43693607457117861</v>
      </c>
      <c r="L228" s="7">
        <f t="shared" si="41"/>
        <v>0.47162425203634439</v>
      </c>
      <c r="M228" s="7">
        <f t="shared" si="42"/>
        <v>0.52004206765795202</v>
      </c>
      <c r="N228" s="7">
        <f t="shared" si="43"/>
        <v>0.37038485577725827</v>
      </c>
      <c r="O228" s="7">
        <f t="shared" si="44"/>
        <v>0.46295220767005291</v>
      </c>
      <c r="P228" s="7">
        <f t="shared" si="45"/>
        <v>0.44521346171760512</v>
      </c>
      <c r="Q228" s="7">
        <f t="shared" si="46"/>
        <v>0.49149713766400249</v>
      </c>
      <c r="R228" s="7">
        <f t="shared" si="47"/>
        <v>0.41666853172365559</v>
      </c>
      <c r="S228" s="7">
        <f t="shared" si="48"/>
        <v>0.45408283469382904</v>
      </c>
      <c r="T228" s="7">
        <f t="shared" si="49"/>
        <v>0.43094099672063035</v>
      </c>
      <c r="U228" s="7">
        <f t="shared" si="50"/>
        <v>0.46835529969080381</v>
      </c>
      <c r="V228" s="7">
        <f t="shared" si="51"/>
        <v>0.41013062703257452</v>
      </c>
    </row>
    <row r="229" spans="1:22" ht="15" customHeight="1" x14ac:dyDescent="0.2">
      <c r="A229" s="1" t="s">
        <v>191</v>
      </c>
      <c r="B229" s="1" t="s">
        <v>183</v>
      </c>
      <c r="C229" s="1" t="s">
        <v>7</v>
      </c>
      <c r="D229" s="1" t="s">
        <v>47</v>
      </c>
      <c r="E229" s="2">
        <v>152</v>
      </c>
      <c r="F229" s="2">
        <v>9.4737289999999988E-2</v>
      </c>
      <c r="G229" s="2">
        <v>1</v>
      </c>
      <c r="H229" s="2">
        <v>2.7595733333333331E-3</v>
      </c>
      <c r="I229" s="2">
        <v>1.0442980900000001</v>
      </c>
      <c r="J229" s="7">
        <f t="shared" si="39"/>
        <v>0.66942764774899621</v>
      </c>
      <c r="K229" s="7">
        <f t="shared" si="40"/>
        <v>0.43693607457117861</v>
      </c>
      <c r="L229" s="7">
        <f t="shared" si="41"/>
        <v>0.47162425203634439</v>
      </c>
      <c r="M229" s="7">
        <f t="shared" si="42"/>
        <v>0.521075093270292</v>
      </c>
      <c r="N229" s="7">
        <f t="shared" si="43"/>
        <v>0.37038485577725827</v>
      </c>
      <c r="O229" s="7">
        <f t="shared" si="44"/>
        <v>0.46295220767005291</v>
      </c>
      <c r="P229" s="7">
        <f t="shared" si="45"/>
        <v>0.44572997452377516</v>
      </c>
      <c r="Q229" s="7">
        <f t="shared" si="46"/>
        <v>0.49201365047017243</v>
      </c>
      <c r="R229" s="7">
        <f t="shared" si="47"/>
        <v>0.41666853172365559</v>
      </c>
      <c r="S229" s="7">
        <f t="shared" si="48"/>
        <v>0.45434109109691401</v>
      </c>
      <c r="T229" s="7">
        <f t="shared" si="49"/>
        <v>0.43119925312371538</v>
      </c>
      <c r="U229" s="7">
        <f t="shared" si="50"/>
        <v>0.46887181249697379</v>
      </c>
      <c r="V229" s="7">
        <f t="shared" si="51"/>
        <v>0.4111636526449145</v>
      </c>
    </row>
    <row r="230" spans="1:22" ht="15" customHeight="1" x14ac:dyDescent="0.2">
      <c r="A230" s="1" t="s">
        <v>191</v>
      </c>
      <c r="B230" s="1" t="s">
        <v>183</v>
      </c>
      <c r="C230" s="1" t="s">
        <v>12</v>
      </c>
      <c r="D230" s="1" t="s">
        <v>131</v>
      </c>
      <c r="E230" s="2">
        <v>76.333333333333329</v>
      </c>
      <c r="F230" s="2">
        <v>5.479093333333334E-3</v>
      </c>
      <c r="G230" s="2">
        <v>0</v>
      </c>
      <c r="H230" s="2">
        <v>0</v>
      </c>
      <c r="I230" s="2">
        <v>0</v>
      </c>
      <c r="J230" s="7">
        <f t="shared" si="39"/>
        <v>0.17826664685688492</v>
      </c>
      <c r="K230" s="7">
        <f t="shared" si="40"/>
        <v>0</v>
      </c>
      <c r="L230" s="7">
        <f t="shared" si="41"/>
        <v>0</v>
      </c>
      <c r="M230" s="7">
        <f t="shared" si="42"/>
        <v>4.4566657850240304E-2</v>
      </c>
      <c r="N230" s="7">
        <f t="shared" si="43"/>
        <v>0</v>
      </c>
      <c r="O230" s="7">
        <f t="shared" si="44"/>
        <v>0</v>
      </c>
      <c r="P230" s="7">
        <f t="shared" si="45"/>
        <v>2.2283328925120152E-2</v>
      </c>
      <c r="Q230" s="7">
        <f t="shared" si="46"/>
        <v>2.2283328925120152E-2</v>
      </c>
      <c r="R230" s="7">
        <f t="shared" si="47"/>
        <v>0</v>
      </c>
      <c r="S230" s="7">
        <f t="shared" si="48"/>
        <v>1.1141664462560076E-2</v>
      </c>
      <c r="T230" s="7">
        <f t="shared" si="49"/>
        <v>1.1141664462560076E-2</v>
      </c>
      <c r="U230" s="7">
        <f t="shared" si="50"/>
        <v>2.2283328925120152E-2</v>
      </c>
      <c r="V230" s="7">
        <f t="shared" si="51"/>
        <v>4.4566657850240304E-2</v>
      </c>
    </row>
    <row r="231" spans="1:22" ht="15" customHeight="1" x14ac:dyDescent="0.2">
      <c r="A231" s="1" t="s">
        <v>191</v>
      </c>
      <c r="B231" s="1" t="s">
        <v>183</v>
      </c>
      <c r="C231" s="1" t="s">
        <v>13</v>
      </c>
      <c r="D231" s="1" t="s">
        <v>131</v>
      </c>
      <c r="E231" s="2">
        <v>80.666666666666671</v>
      </c>
      <c r="F231" s="2">
        <v>8.9895466666666656E-3</v>
      </c>
      <c r="G231" s="2">
        <v>0</v>
      </c>
      <c r="H231" s="2">
        <v>0</v>
      </c>
      <c r="I231" s="2">
        <v>0</v>
      </c>
      <c r="J231" s="7">
        <f t="shared" si="39"/>
        <v>0.20038821035256488</v>
      </c>
      <c r="K231" s="7">
        <f t="shared" si="40"/>
        <v>0</v>
      </c>
      <c r="L231" s="7">
        <f t="shared" si="41"/>
        <v>0</v>
      </c>
      <c r="M231" s="7">
        <f t="shared" si="42"/>
        <v>5.0097048504807659E-2</v>
      </c>
      <c r="N231" s="7">
        <f t="shared" si="43"/>
        <v>0</v>
      </c>
      <c r="O231" s="7">
        <f t="shared" si="44"/>
        <v>0</v>
      </c>
      <c r="P231" s="7">
        <f t="shared" si="45"/>
        <v>2.504852425240383E-2</v>
      </c>
      <c r="Q231" s="7">
        <f t="shared" si="46"/>
        <v>2.504852425240383E-2</v>
      </c>
      <c r="R231" s="7">
        <f t="shared" si="47"/>
        <v>0</v>
      </c>
      <c r="S231" s="7">
        <f t="shared" si="48"/>
        <v>1.2524262126201915E-2</v>
      </c>
      <c r="T231" s="7">
        <f t="shared" si="49"/>
        <v>1.2524262126201915E-2</v>
      </c>
      <c r="U231" s="7">
        <f t="shared" si="50"/>
        <v>2.504852425240383E-2</v>
      </c>
      <c r="V231" s="7">
        <f t="shared" si="51"/>
        <v>5.0097048504807659E-2</v>
      </c>
    </row>
    <row r="232" spans="1:22" ht="15" customHeight="1" x14ac:dyDescent="0.2">
      <c r="A232" s="1" t="s">
        <v>191</v>
      </c>
      <c r="B232" s="1" t="s">
        <v>183</v>
      </c>
      <c r="C232" s="1" t="s">
        <v>13</v>
      </c>
      <c r="D232" s="1" t="s">
        <v>47</v>
      </c>
      <c r="E232" s="2">
        <v>83.333333333333329</v>
      </c>
      <c r="F232" s="2">
        <v>8.6223199999999993E-3</v>
      </c>
      <c r="G232" s="2">
        <v>0</v>
      </c>
      <c r="H232" s="2">
        <v>0</v>
      </c>
      <c r="I232" s="2">
        <v>0</v>
      </c>
      <c r="J232" s="7">
        <f t="shared" si="39"/>
        <v>0.20452031334186976</v>
      </c>
      <c r="K232" s="7">
        <f t="shared" si="40"/>
        <v>0</v>
      </c>
      <c r="L232" s="7">
        <f t="shared" si="41"/>
        <v>0</v>
      </c>
      <c r="M232" s="7">
        <f t="shared" si="42"/>
        <v>5.1130074117147643E-2</v>
      </c>
      <c r="N232" s="7">
        <f t="shared" si="43"/>
        <v>0</v>
      </c>
      <c r="O232" s="7">
        <f t="shared" si="44"/>
        <v>0</v>
      </c>
      <c r="P232" s="7">
        <f t="shared" si="45"/>
        <v>2.5565037058573822E-2</v>
      </c>
      <c r="Q232" s="7">
        <f t="shared" si="46"/>
        <v>2.5565037058573822E-2</v>
      </c>
      <c r="R232" s="7">
        <f t="shared" si="47"/>
        <v>0</v>
      </c>
      <c r="S232" s="7">
        <f t="shared" si="48"/>
        <v>1.2782518529286911E-2</v>
      </c>
      <c r="T232" s="7">
        <f t="shared" si="49"/>
        <v>1.2782518529286911E-2</v>
      </c>
      <c r="U232" s="7">
        <f t="shared" si="50"/>
        <v>2.5565037058573822E-2</v>
      </c>
      <c r="V232" s="7">
        <f t="shared" si="51"/>
        <v>5.1130074117147643E-2</v>
      </c>
    </row>
    <row r="233" spans="1:22" ht="15" customHeight="1" x14ac:dyDescent="0.2">
      <c r="A233" s="1" t="s">
        <v>191</v>
      </c>
      <c r="B233" s="1" t="s">
        <v>184</v>
      </c>
      <c r="C233" s="1" t="s">
        <v>14</v>
      </c>
      <c r="D233" s="1" t="s">
        <v>39</v>
      </c>
      <c r="E233" s="2">
        <v>26.333333333333332</v>
      </c>
      <c r="F233" s="2">
        <v>2.7576100000000002E-3</v>
      </c>
      <c r="G233" s="2">
        <v>0</v>
      </c>
      <c r="H233" s="2">
        <v>0</v>
      </c>
      <c r="I233" s="2">
        <v>0.63502945099999997</v>
      </c>
      <c r="J233" s="7">
        <f t="shared" si="39"/>
        <v>6.4752046703819788E-2</v>
      </c>
      <c r="K233" s="7">
        <f t="shared" si="40"/>
        <v>0</v>
      </c>
      <c r="L233" s="7">
        <f t="shared" si="41"/>
        <v>0.28679099647584855</v>
      </c>
      <c r="M233" s="7">
        <f t="shared" si="42"/>
        <v>0.23128125769985231</v>
      </c>
      <c r="N233" s="7">
        <f t="shared" si="43"/>
        <v>0.2150932473568864</v>
      </c>
      <c r="O233" s="7">
        <f t="shared" si="44"/>
        <v>0.2150932473568864</v>
      </c>
      <c r="P233" s="7">
        <f t="shared" si="45"/>
        <v>0.22318725252836935</v>
      </c>
      <c r="Q233" s="7">
        <f t="shared" si="46"/>
        <v>0.22318725252836935</v>
      </c>
      <c r="R233" s="7">
        <f t="shared" si="47"/>
        <v>0.2150932473568864</v>
      </c>
      <c r="S233" s="7">
        <f t="shared" si="48"/>
        <v>0.21914024994262787</v>
      </c>
      <c r="T233" s="7">
        <f t="shared" si="49"/>
        <v>0.21914024994262787</v>
      </c>
      <c r="U233" s="7">
        <f t="shared" si="50"/>
        <v>0.22318725252836935</v>
      </c>
      <c r="V233" s="7">
        <f t="shared" si="51"/>
        <v>8.7885759461928031E-2</v>
      </c>
    </row>
    <row r="234" spans="1:22" ht="15" customHeight="1" x14ac:dyDescent="0.2">
      <c r="A234" s="1" t="s">
        <v>191</v>
      </c>
      <c r="B234" s="1" t="s">
        <v>184</v>
      </c>
      <c r="C234" s="1" t="s">
        <v>14</v>
      </c>
      <c r="D234" s="1" t="s">
        <v>40</v>
      </c>
      <c r="E234" s="2">
        <v>24.333333333333332</v>
      </c>
      <c r="F234" s="2">
        <v>2.2058833333333332E-3</v>
      </c>
      <c r="G234" s="2">
        <v>0</v>
      </c>
      <c r="H234" s="2">
        <v>0</v>
      </c>
      <c r="I234" s="2">
        <v>0.63502945099999997</v>
      </c>
      <c r="J234" s="7">
        <f t="shared" si="39"/>
        <v>5.855018091321823E-2</v>
      </c>
      <c r="K234" s="7">
        <f t="shared" si="40"/>
        <v>0</v>
      </c>
      <c r="L234" s="7">
        <f t="shared" si="41"/>
        <v>0.28679099647584855</v>
      </c>
      <c r="M234" s="7">
        <f t="shared" si="42"/>
        <v>0.22973079135344157</v>
      </c>
      <c r="N234" s="7">
        <f t="shared" si="43"/>
        <v>0.2150932473568864</v>
      </c>
      <c r="O234" s="7">
        <f t="shared" si="44"/>
        <v>0.2150932473568864</v>
      </c>
      <c r="P234" s="7">
        <f t="shared" si="45"/>
        <v>0.222412019355164</v>
      </c>
      <c r="Q234" s="7">
        <f t="shared" si="46"/>
        <v>0.222412019355164</v>
      </c>
      <c r="R234" s="7">
        <f t="shared" si="47"/>
        <v>0.2150932473568864</v>
      </c>
      <c r="S234" s="7">
        <f t="shared" si="48"/>
        <v>0.21875263335602518</v>
      </c>
      <c r="T234" s="7">
        <f t="shared" si="49"/>
        <v>0.21875263335602518</v>
      </c>
      <c r="U234" s="7">
        <f t="shared" si="50"/>
        <v>0.222412019355164</v>
      </c>
      <c r="V234" s="7">
        <f t="shared" si="51"/>
        <v>8.6335293115517311E-2</v>
      </c>
    </row>
    <row r="235" spans="1:22" ht="15" customHeight="1" x14ac:dyDescent="0.2">
      <c r="A235" s="1" t="s">
        <v>191</v>
      </c>
      <c r="B235" s="1" t="s">
        <v>184</v>
      </c>
      <c r="C235" s="1" t="s">
        <v>127</v>
      </c>
      <c r="D235" s="1" t="s">
        <v>7</v>
      </c>
      <c r="E235" s="2">
        <v>166.66666666666666</v>
      </c>
      <c r="F235" s="2">
        <v>0.10102534333333334</v>
      </c>
      <c r="G235" s="2">
        <v>2</v>
      </c>
      <c r="H235" s="2">
        <v>2.7595733333333331E-3</v>
      </c>
      <c r="I235" s="2">
        <v>1.0442980900000001</v>
      </c>
      <c r="J235" s="7">
        <f t="shared" si="39"/>
        <v>0.72331839309949497</v>
      </c>
      <c r="K235" s="7">
        <f t="shared" si="40"/>
        <v>0.43693607457117861</v>
      </c>
      <c r="L235" s="7">
        <f t="shared" si="41"/>
        <v>0.47162425203634439</v>
      </c>
      <c r="M235" s="7">
        <f t="shared" si="42"/>
        <v>0.53454777886549243</v>
      </c>
      <c r="N235" s="7">
        <f t="shared" si="43"/>
        <v>0.38705152252725827</v>
      </c>
      <c r="O235" s="7">
        <f t="shared" si="44"/>
        <v>0.46295220767005291</v>
      </c>
      <c r="P235" s="7">
        <f t="shared" si="45"/>
        <v>0.46079965069637535</v>
      </c>
      <c r="Q235" s="7">
        <f t="shared" si="46"/>
        <v>0.4987499932677727</v>
      </c>
      <c r="R235" s="7">
        <f t="shared" si="47"/>
        <v>0.42500186509865556</v>
      </c>
      <c r="S235" s="7">
        <f t="shared" si="48"/>
        <v>0.46187592918321413</v>
      </c>
      <c r="T235" s="7">
        <f t="shared" si="49"/>
        <v>0.44290075789751548</v>
      </c>
      <c r="U235" s="7">
        <f t="shared" si="50"/>
        <v>0.479774821982074</v>
      </c>
      <c r="V235" s="7">
        <f t="shared" si="51"/>
        <v>0.44130300499011488</v>
      </c>
    </row>
    <row r="236" spans="1:22" ht="15" customHeight="1" x14ac:dyDescent="0.2">
      <c r="A236" s="1" t="s">
        <v>191</v>
      </c>
      <c r="B236" s="1" t="s">
        <v>184</v>
      </c>
      <c r="C236" s="1" t="s">
        <v>127</v>
      </c>
      <c r="D236" s="1" t="s">
        <v>39</v>
      </c>
      <c r="E236" s="2">
        <v>34.666666666666664</v>
      </c>
      <c r="F236" s="2">
        <v>8.2992033333333329E-3</v>
      </c>
      <c r="G236" s="2">
        <v>1</v>
      </c>
      <c r="H236" s="2">
        <v>0</v>
      </c>
      <c r="I236" s="2">
        <v>0</v>
      </c>
      <c r="J236" s="7">
        <f t="shared" si="39"/>
        <v>0.10275727548779644</v>
      </c>
      <c r="K236" s="7">
        <f t="shared" si="40"/>
        <v>0</v>
      </c>
      <c r="L236" s="7">
        <f t="shared" si="41"/>
        <v>0</v>
      </c>
      <c r="M236" s="7">
        <f t="shared" si="42"/>
        <v>2.5689317117128074E-2</v>
      </c>
      <c r="N236" s="7">
        <f t="shared" si="43"/>
        <v>1.666666675E-2</v>
      </c>
      <c r="O236" s="7">
        <f t="shared" si="44"/>
        <v>0</v>
      </c>
      <c r="P236" s="7">
        <f t="shared" si="45"/>
        <v>2.1177991933564039E-2</v>
      </c>
      <c r="Q236" s="7">
        <f t="shared" si="46"/>
        <v>1.2844658558564037E-2</v>
      </c>
      <c r="R236" s="7">
        <f t="shared" si="47"/>
        <v>8.3333333749999999E-3</v>
      </c>
      <c r="S236" s="7">
        <f t="shared" si="48"/>
        <v>1.0588995966782019E-2</v>
      </c>
      <c r="T236" s="7">
        <f t="shared" si="49"/>
        <v>1.4755662654282018E-2</v>
      </c>
      <c r="U236" s="7">
        <f t="shared" si="50"/>
        <v>1.7011325246064038E-2</v>
      </c>
      <c r="V236" s="7">
        <f t="shared" si="51"/>
        <v>4.2355983867128078E-2</v>
      </c>
    </row>
    <row r="237" spans="1:22" ht="15" customHeight="1" x14ac:dyDescent="0.2">
      <c r="A237" s="1" t="s">
        <v>191</v>
      </c>
      <c r="B237" s="1" t="s">
        <v>184</v>
      </c>
      <c r="C237" s="1" t="s">
        <v>127</v>
      </c>
      <c r="D237" s="1" t="s">
        <v>40</v>
      </c>
      <c r="E237" s="2">
        <v>32.666666666666664</v>
      </c>
      <c r="F237" s="2">
        <v>7.7474766666666669E-3</v>
      </c>
      <c r="G237" s="2">
        <v>1</v>
      </c>
      <c r="H237" s="2">
        <v>0</v>
      </c>
      <c r="I237" s="2">
        <v>0</v>
      </c>
      <c r="J237" s="7">
        <f t="shared" si="39"/>
        <v>9.6555409697194866E-2</v>
      </c>
      <c r="K237" s="7">
        <f t="shared" si="40"/>
        <v>0</v>
      </c>
      <c r="L237" s="7">
        <f t="shared" si="41"/>
        <v>0</v>
      </c>
      <c r="M237" s="7">
        <f t="shared" si="42"/>
        <v>2.4138850770717361E-2</v>
      </c>
      <c r="N237" s="7">
        <f t="shared" si="43"/>
        <v>1.666666675E-2</v>
      </c>
      <c r="O237" s="7">
        <f t="shared" si="44"/>
        <v>0</v>
      </c>
      <c r="P237" s="7">
        <f t="shared" si="45"/>
        <v>2.0402758760358679E-2</v>
      </c>
      <c r="Q237" s="7">
        <f t="shared" si="46"/>
        <v>1.2069425385358681E-2</v>
      </c>
      <c r="R237" s="7">
        <f t="shared" si="47"/>
        <v>8.3333333749999999E-3</v>
      </c>
      <c r="S237" s="7">
        <f t="shared" si="48"/>
        <v>1.0201379380179339E-2</v>
      </c>
      <c r="T237" s="7">
        <f t="shared" si="49"/>
        <v>1.436804606767934E-2</v>
      </c>
      <c r="U237" s="7">
        <f t="shared" si="50"/>
        <v>1.6236092072858681E-2</v>
      </c>
      <c r="V237" s="7">
        <f t="shared" si="51"/>
        <v>4.0805517520717358E-2</v>
      </c>
    </row>
    <row r="238" spans="1:22" ht="15" customHeight="1" x14ac:dyDescent="0.2">
      <c r="A238" s="1" t="s">
        <v>191</v>
      </c>
      <c r="B238" s="1" t="s">
        <v>184</v>
      </c>
      <c r="C238" s="1" t="s">
        <v>45</v>
      </c>
      <c r="D238" s="1" t="s">
        <v>7</v>
      </c>
      <c r="E238" s="2">
        <v>182.33333333333334</v>
      </c>
      <c r="F238" s="2">
        <v>0.10837289666666666</v>
      </c>
      <c r="G238" s="2">
        <v>1</v>
      </c>
      <c r="H238" s="2">
        <v>2.7595733333333331E-3</v>
      </c>
      <c r="I238" s="2">
        <v>1.0442980900000001</v>
      </c>
      <c r="J238" s="7">
        <f t="shared" si="39"/>
        <v>0.78324964539376762</v>
      </c>
      <c r="K238" s="7">
        <f t="shared" si="40"/>
        <v>0.43693607457117861</v>
      </c>
      <c r="L238" s="7">
        <f t="shared" si="41"/>
        <v>0.47162425203634439</v>
      </c>
      <c r="M238" s="7">
        <f t="shared" si="42"/>
        <v>0.54953059114601643</v>
      </c>
      <c r="N238" s="7">
        <f t="shared" si="43"/>
        <v>0.37038485577725827</v>
      </c>
      <c r="O238" s="7">
        <f t="shared" si="44"/>
        <v>0.46295220767005291</v>
      </c>
      <c r="P238" s="7">
        <f t="shared" si="45"/>
        <v>0.45995772346163738</v>
      </c>
      <c r="Q238" s="7">
        <f t="shared" si="46"/>
        <v>0.5062413994080347</v>
      </c>
      <c r="R238" s="7">
        <f t="shared" si="47"/>
        <v>0.41666853172365559</v>
      </c>
      <c r="S238" s="7">
        <f t="shared" si="48"/>
        <v>0.46145496556584514</v>
      </c>
      <c r="T238" s="7">
        <f t="shared" si="49"/>
        <v>0.43831312759264651</v>
      </c>
      <c r="U238" s="7">
        <f t="shared" si="50"/>
        <v>0.48309956143483601</v>
      </c>
      <c r="V238" s="7">
        <f t="shared" si="51"/>
        <v>0.43961915052063893</v>
      </c>
    </row>
    <row r="239" spans="1:22" ht="15" customHeight="1" x14ac:dyDescent="0.2">
      <c r="A239" s="1" t="s">
        <v>191</v>
      </c>
      <c r="B239" s="1" t="s">
        <v>202</v>
      </c>
      <c r="C239" s="1" t="s">
        <v>7</v>
      </c>
      <c r="D239" s="1" t="s">
        <v>27</v>
      </c>
      <c r="E239" s="2">
        <v>185.33333333333334</v>
      </c>
      <c r="F239" s="2">
        <v>0.12425450333333332</v>
      </c>
      <c r="G239" s="2">
        <v>2</v>
      </c>
      <c r="H239" s="2">
        <v>4.9427333333333335E-3</v>
      </c>
      <c r="I239" s="2">
        <v>1.0442980900000001</v>
      </c>
      <c r="J239" s="7">
        <f t="shared" si="39"/>
        <v>0.84902299810166282</v>
      </c>
      <c r="K239" s="7">
        <f t="shared" si="40"/>
        <v>0.78260594644538672</v>
      </c>
      <c r="L239" s="7">
        <f t="shared" si="41"/>
        <v>0.47162425203634439</v>
      </c>
      <c r="M239" s="7">
        <f t="shared" si="42"/>
        <v>0.56597392917113076</v>
      </c>
      <c r="N239" s="7">
        <f t="shared" si="43"/>
        <v>0.38705152252725827</v>
      </c>
      <c r="O239" s="7">
        <f t="shared" si="44"/>
        <v>0.54936967563860495</v>
      </c>
      <c r="P239" s="7">
        <f t="shared" si="45"/>
        <v>0.47651272584919452</v>
      </c>
      <c r="Q239" s="7">
        <f t="shared" si="46"/>
        <v>0.55767180240486791</v>
      </c>
      <c r="R239" s="7">
        <f t="shared" si="47"/>
        <v>0.46821059908293161</v>
      </c>
      <c r="S239" s="7">
        <f t="shared" si="48"/>
        <v>0.51294120074389971</v>
      </c>
      <c r="T239" s="7">
        <f t="shared" si="49"/>
        <v>0.47236166246606304</v>
      </c>
      <c r="U239" s="7">
        <f t="shared" si="50"/>
        <v>0.51709226412703124</v>
      </c>
      <c r="V239" s="7">
        <f t="shared" si="51"/>
        <v>0.55914662326430531</v>
      </c>
    </row>
    <row r="240" spans="1:22" ht="15" customHeight="1" x14ac:dyDescent="0.2">
      <c r="A240" s="1" t="s">
        <v>191</v>
      </c>
      <c r="B240" s="1" t="s">
        <v>202</v>
      </c>
      <c r="C240" s="1" t="s">
        <v>132</v>
      </c>
      <c r="D240" s="1" t="s">
        <v>27</v>
      </c>
      <c r="E240" s="2">
        <v>49</v>
      </c>
      <c r="F240" s="2">
        <v>3.3295716666666662E-2</v>
      </c>
      <c r="G240" s="2">
        <v>1</v>
      </c>
      <c r="H240" s="2">
        <v>2.18316E-3</v>
      </c>
      <c r="I240" s="2">
        <v>0</v>
      </c>
      <c r="J240" s="7">
        <f t="shared" si="39"/>
        <v>0.22613839966464366</v>
      </c>
      <c r="K240" s="7">
        <f t="shared" si="40"/>
        <v>0.345669871874208</v>
      </c>
      <c r="L240" s="7">
        <f t="shared" si="41"/>
        <v>0</v>
      </c>
      <c r="M240" s="7">
        <f t="shared" si="42"/>
        <v>5.6534597435788883E-2</v>
      </c>
      <c r="N240" s="7">
        <f t="shared" si="43"/>
        <v>1.666666675E-2</v>
      </c>
      <c r="O240" s="7">
        <f t="shared" si="44"/>
        <v>8.6417467968552E-2</v>
      </c>
      <c r="P240" s="7">
        <f t="shared" si="45"/>
        <v>3.6600632092894443E-2</v>
      </c>
      <c r="Q240" s="7">
        <f t="shared" si="46"/>
        <v>7.1476032702170442E-2</v>
      </c>
      <c r="R240" s="7">
        <f t="shared" si="47"/>
        <v>5.1542067359276002E-2</v>
      </c>
      <c r="S240" s="7">
        <f t="shared" si="48"/>
        <v>6.1509050030723225E-2</v>
      </c>
      <c r="T240" s="7">
        <f t="shared" si="49"/>
        <v>4.4071349726085216E-2</v>
      </c>
      <c r="U240" s="7">
        <f t="shared" si="50"/>
        <v>5.4038332397532446E-2</v>
      </c>
      <c r="V240" s="7">
        <f t="shared" si="51"/>
        <v>0.15961873215434089</v>
      </c>
    </row>
    <row r="241" spans="1:22" ht="15" customHeight="1" x14ac:dyDescent="0.2">
      <c r="A241" s="1" t="s">
        <v>191</v>
      </c>
      <c r="B241" s="1" t="s">
        <v>178</v>
      </c>
      <c r="C241" s="1" t="s">
        <v>133</v>
      </c>
      <c r="D241" s="1" t="s">
        <v>7</v>
      </c>
      <c r="E241" s="2">
        <v>151</v>
      </c>
      <c r="F241" s="2">
        <v>9.5331509999999994E-2</v>
      </c>
      <c r="G241" s="2">
        <v>1</v>
      </c>
      <c r="H241" s="2">
        <v>2.7595733333333331E-3</v>
      </c>
      <c r="I241" s="2">
        <v>1.3997185706666666</v>
      </c>
      <c r="J241" s="7">
        <f t="shared" si="39"/>
        <v>0.66959056721725974</v>
      </c>
      <c r="K241" s="7">
        <f t="shared" si="40"/>
        <v>0.43693607457117861</v>
      </c>
      <c r="L241" s="7">
        <f t="shared" si="41"/>
        <v>0.63213868748150981</v>
      </c>
      <c r="M241" s="7">
        <f t="shared" si="42"/>
        <v>0.64150164977185176</v>
      </c>
      <c r="N241" s="7">
        <f t="shared" si="43"/>
        <v>0.49077068236113236</v>
      </c>
      <c r="O241" s="7">
        <f t="shared" si="44"/>
        <v>0.58333803425392705</v>
      </c>
      <c r="P241" s="7">
        <f t="shared" si="45"/>
        <v>0.56613616606649209</v>
      </c>
      <c r="Q241" s="7">
        <f t="shared" si="46"/>
        <v>0.61241984201288946</v>
      </c>
      <c r="R241" s="7">
        <f t="shared" si="47"/>
        <v>0.53705435830752968</v>
      </c>
      <c r="S241" s="7">
        <f t="shared" si="48"/>
        <v>0.57473710016020951</v>
      </c>
      <c r="T241" s="7">
        <f t="shared" si="49"/>
        <v>0.55159526218701083</v>
      </c>
      <c r="U241" s="7">
        <f t="shared" si="50"/>
        <v>0.58927800403969077</v>
      </c>
      <c r="V241" s="7">
        <f t="shared" si="51"/>
        <v>0.45133299142389155</v>
      </c>
    </row>
    <row r="242" spans="1:22" ht="15" customHeight="1" x14ac:dyDescent="0.2">
      <c r="A242" s="1" t="s">
        <v>191</v>
      </c>
      <c r="B242" s="1" t="s">
        <v>178</v>
      </c>
      <c r="C242" s="1" t="s">
        <v>134</v>
      </c>
      <c r="D242" s="1" t="s">
        <v>7</v>
      </c>
      <c r="E242" s="2">
        <v>150.66666666666666</v>
      </c>
      <c r="F242" s="2">
        <v>9.5178973333333319E-2</v>
      </c>
      <c r="G242" s="2">
        <v>1</v>
      </c>
      <c r="H242" s="2">
        <v>2.7595733333333331E-3</v>
      </c>
      <c r="I242" s="2">
        <v>1.3997185706666666</v>
      </c>
      <c r="J242" s="7">
        <f t="shared" si="39"/>
        <v>0.66832966718180087</v>
      </c>
      <c r="K242" s="7">
        <f t="shared" si="40"/>
        <v>0.43693607457117861</v>
      </c>
      <c r="L242" s="7">
        <f t="shared" si="41"/>
        <v>0.63213868748150981</v>
      </c>
      <c r="M242" s="7">
        <f t="shared" si="42"/>
        <v>0.64118642477986043</v>
      </c>
      <c r="N242" s="7">
        <f t="shared" si="43"/>
        <v>0.49077068236113236</v>
      </c>
      <c r="O242" s="7">
        <f t="shared" si="44"/>
        <v>0.58333803425392705</v>
      </c>
      <c r="P242" s="7">
        <f t="shared" si="45"/>
        <v>0.56597855357049642</v>
      </c>
      <c r="Q242" s="7">
        <f t="shared" si="46"/>
        <v>0.61226222951689369</v>
      </c>
      <c r="R242" s="7">
        <f t="shared" si="47"/>
        <v>0.53705435830752968</v>
      </c>
      <c r="S242" s="7">
        <f t="shared" si="48"/>
        <v>0.57465829391221168</v>
      </c>
      <c r="T242" s="7">
        <f t="shared" si="49"/>
        <v>0.551516455939013</v>
      </c>
      <c r="U242" s="7">
        <f t="shared" si="50"/>
        <v>0.589120391543695</v>
      </c>
      <c r="V242" s="7">
        <f t="shared" si="51"/>
        <v>0.45101776643190011</v>
      </c>
    </row>
    <row r="243" spans="1:22" ht="15" customHeight="1" x14ac:dyDescent="0.2">
      <c r="A243" s="1" t="s">
        <v>191</v>
      </c>
      <c r="B243" s="1" t="s">
        <v>178</v>
      </c>
      <c r="C243" s="1" t="s">
        <v>91</v>
      </c>
      <c r="D243" s="1" t="s">
        <v>7</v>
      </c>
      <c r="E243" s="2">
        <v>165</v>
      </c>
      <c r="F243" s="2">
        <v>9.8300549999999987E-2</v>
      </c>
      <c r="G243" s="2">
        <v>2</v>
      </c>
      <c r="H243" s="2">
        <v>2.7595733333333331E-3</v>
      </c>
      <c r="I243" s="2">
        <v>1.3997185706666666</v>
      </c>
      <c r="J243" s="7">
        <f t="shared" si="39"/>
        <v>0.70965363544371474</v>
      </c>
      <c r="K243" s="7">
        <f t="shared" si="40"/>
        <v>0.43693607457117861</v>
      </c>
      <c r="L243" s="7">
        <f t="shared" si="41"/>
        <v>0.63213868748150981</v>
      </c>
      <c r="M243" s="7">
        <f t="shared" si="42"/>
        <v>0.65151741611978786</v>
      </c>
      <c r="N243" s="7">
        <f t="shared" si="43"/>
        <v>0.50743734911113236</v>
      </c>
      <c r="O243" s="7">
        <f t="shared" si="44"/>
        <v>0.58333803425392705</v>
      </c>
      <c r="P243" s="7">
        <f t="shared" si="45"/>
        <v>0.57947738261546011</v>
      </c>
      <c r="Q243" s="7">
        <f t="shared" si="46"/>
        <v>0.6174277251868574</v>
      </c>
      <c r="R243" s="7">
        <f t="shared" si="47"/>
        <v>0.54538769168252965</v>
      </c>
      <c r="S243" s="7">
        <f t="shared" si="48"/>
        <v>0.58140770843469358</v>
      </c>
      <c r="T243" s="7">
        <f t="shared" si="49"/>
        <v>0.56243253714899488</v>
      </c>
      <c r="U243" s="7">
        <f t="shared" si="50"/>
        <v>0.59845255390115881</v>
      </c>
      <c r="V243" s="7">
        <f t="shared" si="51"/>
        <v>0.4780154245218276</v>
      </c>
    </row>
    <row r="244" spans="1:22" ht="15" customHeight="1" x14ac:dyDescent="0.2">
      <c r="A244" s="1" t="s">
        <v>191</v>
      </c>
      <c r="B244" s="1" t="s">
        <v>185</v>
      </c>
      <c r="C244" s="1" t="s">
        <v>133</v>
      </c>
      <c r="D244" s="1" t="s">
        <v>7</v>
      </c>
      <c r="E244" s="2">
        <v>150</v>
      </c>
      <c r="F244" s="2">
        <v>9.4326053333333326E-2</v>
      </c>
      <c r="G244" s="2">
        <v>1</v>
      </c>
      <c r="H244" s="2">
        <v>2.7595733333333331E-3</v>
      </c>
      <c r="I244" s="2">
        <v>1.0442980900000001</v>
      </c>
      <c r="J244" s="7">
        <f t="shared" si="39"/>
        <v>0.66375278736234877</v>
      </c>
      <c r="K244" s="7">
        <f t="shared" si="40"/>
        <v>0.43693607457117861</v>
      </c>
      <c r="L244" s="7">
        <f t="shared" si="41"/>
        <v>0.47162425203634439</v>
      </c>
      <c r="M244" s="7">
        <f t="shared" si="42"/>
        <v>0.51965637827486977</v>
      </c>
      <c r="N244" s="7">
        <f t="shared" si="43"/>
        <v>0.37038485577725827</v>
      </c>
      <c r="O244" s="7">
        <f t="shared" si="44"/>
        <v>0.46295220767005291</v>
      </c>
      <c r="P244" s="7">
        <f t="shared" si="45"/>
        <v>0.44502061702606405</v>
      </c>
      <c r="Q244" s="7">
        <f t="shared" si="46"/>
        <v>0.49130429297246136</v>
      </c>
      <c r="R244" s="7">
        <f t="shared" si="47"/>
        <v>0.41666853172365559</v>
      </c>
      <c r="S244" s="7">
        <f t="shared" si="48"/>
        <v>0.45398641234805848</v>
      </c>
      <c r="T244" s="7">
        <f t="shared" si="49"/>
        <v>0.43084457437485979</v>
      </c>
      <c r="U244" s="7">
        <f t="shared" si="50"/>
        <v>0.46816245499926268</v>
      </c>
      <c r="V244" s="7">
        <f t="shared" si="51"/>
        <v>0.40974493764949227</v>
      </c>
    </row>
    <row r="245" spans="1:22" ht="15" customHeight="1" x14ac:dyDescent="0.2">
      <c r="A245" s="1" t="s">
        <v>191</v>
      </c>
      <c r="B245" s="1" t="s">
        <v>185</v>
      </c>
      <c r="C245" s="1" t="s">
        <v>134</v>
      </c>
      <c r="D245" s="1" t="s">
        <v>7</v>
      </c>
      <c r="E245" s="2">
        <v>149.66666666666666</v>
      </c>
      <c r="F245" s="2">
        <v>9.4173516666666665E-2</v>
      </c>
      <c r="G245" s="2">
        <v>1</v>
      </c>
      <c r="H245" s="2">
        <v>2.7595733333333331E-3</v>
      </c>
      <c r="I245" s="2">
        <v>1.0442980900000001</v>
      </c>
      <c r="J245" s="7">
        <f t="shared" si="39"/>
        <v>0.66249188732689002</v>
      </c>
      <c r="K245" s="7">
        <f t="shared" si="40"/>
        <v>0.43693607457117861</v>
      </c>
      <c r="L245" s="7">
        <f t="shared" si="41"/>
        <v>0.47162425203634439</v>
      </c>
      <c r="M245" s="7">
        <f t="shared" si="42"/>
        <v>0.51934115328287844</v>
      </c>
      <c r="N245" s="7">
        <f t="shared" si="43"/>
        <v>0.37038485577725827</v>
      </c>
      <c r="O245" s="7">
        <f t="shared" si="44"/>
        <v>0.46295220767005291</v>
      </c>
      <c r="P245" s="7">
        <f t="shared" si="45"/>
        <v>0.44486300453006833</v>
      </c>
      <c r="Q245" s="7">
        <f t="shared" si="46"/>
        <v>0.4911466804764657</v>
      </c>
      <c r="R245" s="7">
        <f t="shared" si="47"/>
        <v>0.41666853172365559</v>
      </c>
      <c r="S245" s="7">
        <f t="shared" si="48"/>
        <v>0.45390760610006065</v>
      </c>
      <c r="T245" s="7">
        <f t="shared" si="49"/>
        <v>0.43076576812686196</v>
      </c>
      <c r="U245" s="7">
        <f t="shared" si="50"/>
        <v>0.46800484250326702</v>
      </c>
      <c r="V245" s="7">
        <f t="shared" si="51"/>
        <v>0.40942971265750094</v>
      </c>
    </row>
    <row r="246" spans="1:22" ht="15" customHeight="1" x14ac:dyDescent="0.2">
      <c r="A246" s="1" t="s">
        <v>191</v>
      </c>
      <c r="B246" s="1" t="s">
        <v>185</v>
      </c>
      <c r="C246" s="1" t="s">
        <v>7</v>
      </c>
      <c r="D246" s="1" t="s">
        <v>12</v>
      </c>
      <c r="E246" s="2">
        <v>211.66666666666666</v>
      </c>
      <c r="F246" s="2">
        <v>9.751311E-2</v>
      </c>
      <c r="G246" s="2">
        <v>1</v>
      </c>
      <c r="H246" s="2">
        <v>2.7595733333333331E-3</v>
      </c>
      <c r="I246" s="2">
        <v>1.0442980900000001</v>
      </c>
      <c r="J246" s="7">
        <f t="shared" si="39"/>
        <v>0.80311852713212983</v>
      </c>
      <c r="K246" s="7">
        <f t="shared" si="40"/>
        <v>0.43693607457117861</v>
      </c>
      <c r="L246" s="7">
        <f t="shared" si="41"/>
        <v>0.47162425203634439</v>
      </c>
      <c r="M246" s="7">
        <f t="shared" si="42"/>
        <v>0.55449781009575849</v>
      </c>
      <c r="N246" s="7">
        <f t="shared" si="43"/>
        <v>0.37038485577725827</v>
      </c>
      <c r="O246" s="7">
        <f t="shared" si="44"/>
        <v>0.46295220767005291</v>
      </c>
      <c r="P246" s="7">
        <f t="shared" si="45"/>
        <v>0.46244133293650835</v>
      </c>
      <c r="Q246" s="7">
        <f t="shared" si="46"/>
        <v>0.50872500888290562</v>
      </c>
      <c r="R246" s="7">
        <f t="shared" si="47"/>
        <v>0.41666853172365559</v>
      </c>
      <c r="S246" s="7">
        <f t="shared" si="48"/>
        <v>0.4626967703032806</v>
      </c>
      <c r="T246" s="7">
        <f t="shared" si="49"/>
        <v>0.43955493233008197</v>
      </c>
      <c r="U246" s="7">
        <f t="shared" si="50"/>
        <v>0.48558317090970704</v>
      </c>
      <c r="V246" s="7">
        <f t="shared" si="51"/>
        <v>0.44458636947038088</v>
      </c>
    </row>
    <row r="247" spans="1:22" ht="15" customHeight="1" x14ac:dyDescent="0.2">
      <c r="A247" s="1" t="s">
        <v>191</v>
      </c>
      <c r="B247" s="1" t="s">
        <v>185</v>
      </c>
      <c r="C247" s="1" t="s">
        <v>91</v>
      </c>
      <c r="D247" s="1" t="s">
        <v>7</v>
      </c>
      <c r="E247" s="2">
        <v>164</v>
      </c>
      <c r="F247" s="2">
        <v>9.7295093333333318E-2</v>
      </c>
      <c r="G247" s="2">
        <v>2</v>
      </c>
      <c r="H247" s="2">
        <v>2.7595733333333331E-3</v>
      </c>
      <c r="I247" s="2">
        <v>1.0442980900000001</v>
      </c>
      <c r="J247" s="7">
        <f t="shared" si="39"/>
        <v>0.70381585558880388</v>
      </c>
      <c r="K247" s="7">
        <f t="shared" si="40"/>
        <v>0.43693607457117861</v>
      </c>
      <c r="L247" s="7">
        <f t="shared" si="41"/>
        <v>0.47162425203634439</v>
      </c>
      <c r="M247" s="7">
        <f t="shared" si="42"/>
        <v>0.52967214462280587</v>
      </c>
      <c r="N247" s="7">
        <f t="shared" si="43"/>
        <v>0.38705152252725827</v>
      </c>
      <c r="O247" s="7">
        <f t="shared" si="44"/>
        <v>0.46295220767005291</v>
      </c>
      <c r="P247" s="7">
        <f t="shared" si="45"/>
        <v>0.45836183357503207</v>
      </c>
      <c r="Q247" s="7">
        <f t="shared" si="46"/>
        <v>0.49631217614642942</v>
      </c>
      <c r="R247" s="7">
        <f t="shared" si="47"/>
        <v>0.42500186509865556</v>
      </c>
      <c r="S247" s="7">
        <f t="shared" si="48"/>
        <v>0.46065702062254249</v>
      </c>
      <c r="T247" s="7">
        <f t="shared" si="49"/>
        <v>0.44168184933684385</v>
      </c>
      <c r="U247" s="7">
        <f t="shared" si="50"/>
        <v>0.47733700486073072</v>
      </c>
      <c r="V247" s="7">
        <f t="shared" si="51"/>
        <v>0.43642737074742832</v>
      </c>
    </row>
    <row r="248" spans="1:22" ht="15" customHeight="1" x14ac:dyDescent="0.2">
      <c r="A248" s="1" t="s">
        <v>191</v>
      </c>
      <c r="B248" s="1" t="s">
        <v>185</v>
      </c>
      <c r="C248" s="1" t="s">
        <v>91</v>
      </c>
      <c r="D248" s="1" t="s">
        <v>12</v>
      </c>
      <c r="E248" s="2">
        <v>91</v>
      </c>
      <c r="F248" s="2">
        <v>7.6696700000000008E-3</v>
      </c>
      <c r="G248" s="2">
        <v>1</v>
      </c>
      <c r="H248" s="2">
        <v>0</v>
      </c>
      <c r="I248" s="2">
        <v>0</v>
      </c>
      <c r="J248" s="7">
        <f t="shared" si="39"/>
        <v>0.21678695768599765</v>
      </c>
      <c r="K248" s="7">
        <f t="shared" si="40"/>
        <v>0</v>
      </c>
      <c r="L248" s="7">
        <f t="shared" si="41"/>
        <v>0</v>
      </c>
      <c r="M248" s="7">
        <f t="shared" si="42"/>
        <v>5.4196734815094197E-2</v>
      </c>
      <c r="N248" s="7">
        <f t="shared" si="43"/>
        <v>1.666666675E-2</v>
      </c>
      <c r="O248" s="7">
        <f t="shared" si="44"/>
        <v>0</v>
      </c>
      <c r="P248" s="7">
        <f t="shared" si="45"/>
        <v>3.54317007825471E-2</v>
      </c>
      <c r="Q248" s="7">
        <f t="shared" si="46"/>
        <v>2.7098367407547098E-2</v>
      </c>
      <c r="R248" s="7">
        <f t="shared" si="47"/>
        <v>8.3333333749999999E-3</v>
      </c>
      <c r="S248" s="7">
        <f t="shared" si="48"/>
        <v>1.771585039127355E-2</v>
      </c>
      <c r="T248" s="7">
        <f t="shared" si="49"/>
        <v>2.1882517078773547E-2</v>
      </c>
      <c r="U248" s="7">
        <f t="shared" si="50"/>
        <v>3.1265034095047099E-2</v>
      </c>
      <c r="V248" s="7">
        <f t="shared" si="51"/>
        <v>7.08634015650942E-2</v>
      </c>
    </row>
    <row r="249" spans="1:22" ht="15" customHeight="1" x14ac:dyDescent="0.2">
      <c r="A249" s="1" t="s">
        <v>191</v>
      </c>
      <c r="B249" s="1" t="s">
        <v>185</v>
      </c>
      <c r="C249" s="1" t="s">
        <v>91</v>
      </c>
      <c r="D249" s="1" t="s">
        <v>13</v>
      </c>
      <c r="E249" s="2">
        <v>95.333333333333329</v>
      </c>
      <c r="F249" s="2">
        <v>1.1180123333333333E-2</v>
      </c>
      <c r="G249" s="2">
        <v>1</v>
      </c>
      <c r="H249" s="2">
        <v>0</v>
      </c>
      <c r="I249" s="2">
        <v>0</v>
      </c>
      <c r="J249" s="7">
        <f t="shared" si="39"/>
        <v>0.23890852118167755</v>
      </c>
      <c r="K249" s="7">
        <f t="shared" si="40"/>
        <v>0</v>
      </c>
      <c r="L249" s="7">
        <f t="shared" si="41"/>
        <v>0</v>
      </c>
      <c r="M249" s="7">
        <f t="shared" si="42"/>
        <v>5.9727125469661538E-2</v>
      </c>
      <c r="N249" s="7">
        <f t="shared" si="43"/>
        <v>1.666666675E-2</v>
      </c>
      <c r="O249" s="7">
        <f t="shared" si="44"/>
        <v>0</v>
      </c>
      <c r="P249" s="7">
        <f t="shared" si="45"/>
        <v>3.819689610983077E-2</v>
      </c>
      <c r="Q249" s="7">
        <f t="shared" si="46"/>
        <v>2.9863562734830769E-2</v>
      </c>
      <c r="R249" s="7">
        <f t="shared" si="47"/>
        <v>8.3333333749999999E-3</v>
      </c>
      <c r="S249" s="7">
        <f t="shared" si="48"/>
        <v>1.9098448054915385E-2</v>
      </c>
      <c r="T249" s="7">
        <f t="shared" si="49"/>
        <v>2.3265114742415383E-2</v>
      </c>
      <c r="U249" s="7">
        <f t="shared" si="50"/>
        <v>3.403022942233077E-2</v>
      </c>
      <c r="V249" s="7">
        <f t="shared" si="51"/>
        <v>7.6393792219661541E-2</v>
      </c>
    </row>
    <row r="250" spans="1:22" ht="15" customHeight="1" x14ac:dyDescent="0.2">
      <c r="A250" s="1" t="s">
        <v>191</v>
      </c>
      <c r="B250" s="1" t="s">
        <v>185</v>
      </c>
      <c r="C250" s="1" t="s">
        <v>27</v>
      </c>
      <c r="D250" s="1" t="s">
        <v>7</v>
      </c>
      <c r="E250" s="2">
        <v>186.66666666666666</v>
      </c>
      <c r="F250" s="2">
        <v>0.12367044666666666</v>
      </c>
      <c r="G250" s="2">
        <v>2</v>
      </c>
      <c r="H250" s="2">
        <v>4.9427333333333335E-3</v>
      </c>
      <c r="I250" s="2">
        <v>1.0442980900000001</v>
      </c>
      <c r="J250" s="7">
        <f t="shared" si="39"/>
        <v>0.84958690851407381</v>
      </c>
      <c r="K250" s="7">
        <f t="shared" si="40"/>
        <v>0.78260594644538672</v>
      </c>
      <c r="L250" s="7">
        <f t="shared" si="41"/>
        <v>0.47162425203634439</v>
      </c>
      <c r="M250" s="7">
        <f t="shared" si="42"/>
        <v>0.56611490670674036</v>
      </c>
      <c r="N250" s="7">
        <f t="shared" si="43"/>
        <v>0.38705152252725827</v>
      </c>
      <c r="O250" s="7">
        <f t="shared" si="44"/>
        <v>0.54936967563860495</v>
      </c>
      <c r="P250" s="7">
        <f t="shared" si="45"/>
        <v>0.47658321461699932</v>
      </c>
      <c r="Q250" s="7">
        <f t="shared" si="46"/>
        <v>0.5577422911726726</v>
      </c>
      <c r="R250" s="7">
        <f t="shared" si="47"/>
        <v>0.46821059908293161</v>
      </c>
      <c r="S250" s="7">
        <f t="shared" si="48"/>
        <v>0.51297644512780216</v>
      </c>
      <c r="T250" s="7">
        <f t="shared" si="49"/>
        <v>0.47239690684996549</v>
      </c>
      <c r="U250" s="7">
        <f t="shared" si="50"/>
        <v>0.51716275289483593</v>
      </c>
      <c r="V250" s="7">
        <f t="shared" si="51"/>
        <v>0.55928760079991491</v>
      </c>
    </row>
    <row r="251" spans="1:22" ht="15" customHeight="1" x14ac:dyDescent="0.2">
      <c r="A251" s="1" t="s">
        <v>181</v>
      </c>
      <c r="B251" s="1" t="s">
        <v>10</v>
      </c>
      <c r="C251" s="1" t="s">
        <v>9</v>
      </c>
      <c r="D251" s="1" t="s">
        <v>11</v>
      </c>
      <c r="E251" s="2">
        <v>24.666666666666668</v>
      </c>
      <c r="F251" s="2">
        <v>1.5480873333333334E-2</v>
      </c>
      <c r="G251" s="2">
        <v>0</v>
      </c>
      <c r="H251" s="2">
        <v>4.4863966666666664E-3</v>
      </c>
      <c r="I251" s="2">
        <v>0</v>
      </c>
      <c r="J251" s="7">
        <f t="shared" si="39"/>
        <v>0.1090359639994517</v>
      </c>
      <c r="K251" s="7">
        <f t="shared" si="40"/>
        <v>0.71035204059415724</v>
      </c>
      <c r="L251" s="7">
        <f t="shared" si="41"/>
        <v>0</v>
      </c>
      <c r="M251" s="7">
        <f t="shared" si="42"/>
        <v>2.7258989751240269E-2</v>
      </c>
      <c r="N251" s="7">
        <f t="shared" si="43"/>
        <v>0</v>
      </c>
      <c r="O251" s="7">
        <f t="shared" si="44"/>
        <v>0.17758801014853931</v>
      </c>
      <c r="P251" s="7">
        <f t="shared" si="45"/>
        <v>1.3629494875620134E-2</v>
      </c>
      <c r="Q251" s="7">
        <f t="shared" si="46"/>
        <v>0.10242349994988979</v>
      </c>
      <c r="R251" s="7">
        <f t="shared" si="47"/>
        <v>8.8794005074269655E-2</v>
      </c>
      <c r="S251" s="7">
        <f t="shared" si="48"/>
        <v>9.5608752512079717E-2</v>
      </c>
      <c r="T251" s="7">
        <f t="shared" si="49"/>
        <v>5.1211749974944897E-2</v>
      </c>
      <c r="U251" s="7">
        <f t="shared" si="50"/>
        <v>5.8026497412754965E-2</v>
      </c>
      <c r="V251" s="7">
        <f t="shared" si="51"/>
        <v>0.20484699989977959</v>
      </c>
    </row>
    <row r="252" spans="1:22" ht="15" customHeight="1" x14ac:dyDescent="0.2">
      <c r="A252" s="1" t="s">
        <v>181</v>
      </c>
      <c r="B252" s="1" t="s">
        <v>10</v>
      </c>
      <c r="C252" s="1" t="s">
        <v>9</v>
      </c>
      <c r="D252" s="1" t="s">
        <v>135</v>
      </c>
      <c r="E252" s="2">
        <v>17.666666666666668</v>
      </c>
      <c r="F252" s="2">
        <v>7.6542500000000005E-3</v>
      </c>
      <c r="G252" s="2">
        <v>0</v>
      </c>
      <c r="H252" s="2">
        <v>4.2241166666666663E-3</v>
      </c>
      <c r="I252" s="2">
        <v>0</v>
      </c>
      <c r="J252" s="7">
        <f t="shared" si="39"/>
        <v>6.5213962741925272E-2</v>
      </c>
      <c r="K252" s="7">
        <f t="shared" si="40"/>
        <v>0.6688240289068933</v>
      </c>
      <c r="L252" s="7">
        <f t="shared" si="41"/>
        <v>0</v>
      </c>
      <c r="M252" s="7">
        <f t="shared" si="42"/>
        <v>1.6303489791197522E-2</v>
      </c>
      <c r="N252" s="7">
        <f t="shared" si="43"/>
        <v>0</v>
      </c>
      <c r="O252" s="7">
        <f t="shared" si="44"/>
        <v>0.16720600722672332</v>
      </c>
      <c r="P252" s="7">
        <f t="shared" si="45"/>
        <v>8.1517448955987608E-3</v>
      </c>
      <c r="Q252" s="7">
        <f t="shared" si="46"/>
        <v>9.1754748508960426E-2</v>
      </c>
      <c r="R252" s="7">
        <f t="shared" si="47"/>
        <v>8.3603003613361662E-2</v>
      </c>
      <c r="S252" s="7">
        <f t="shared" si="48"/>
        <v>8.7678876061161037E-2</v>
      </c>
      <c r="T252" s="7">
        <f t="shared" si="49"/>
        <v>4.5877374254480213E-2</v>
      </c>
      <c r="U252" s="7">
        <f t="shared" si="50"/>
        <v>4.9953246702279588E-2</v>
      </c>
      <c r="V252" s="7">
        <f t="shared" si="51"/>
        <v>0.18350949701792085</v>
      </c>
    </row>
    <row r="253" spans="1:22" ht="15" customHeight="1" x14ac:dyDescent="0.2">
      <c r="A253" s="1" t="s">
        <v>191</v>
      </c>
      <c r="B253" s="1" t="s">
        <v>10</v>
      </c>
      <c r="C253" s="1" t="s">
        <v>11</v>
      </c>
      <c r="D253" s="1" t="s">
        <v>9</v>
      </c>
      <c r="E253" s="2">
        <v>24.666666666666668</v>
      </c>
      <c r="F253" s="2">
        <v>1.5480873333333334E-2</v>
      </c>
      <c r="G253" s="2">
        <v>0</v>
      </c>
      <c r="H253" s="2">
        <v>4.4863966666666664E-3</v>
      </c>
      <c r="I253" s="2">
        <v>0</v>
      </c>
      <c r="J253" s="7">
        <f t="shared" si="39"/>
        <v>0.1090359639994517</v>
      </c>
      <c r="K253" s="7">
        <f t="shared" si="40"/>
        <v>0.71035204059415724</v>
      </c>
      <c r="L253" s="7">
        <f t="shared" si="41"/>
        <v>0</v>
      </c>
      <c r="M253" s="7">
        <f t="shared" si="42"/>
        <v>2.7258989751240269E-2</v>
      </c>
      <c r="N253" s="7">
        <f t="shared" si="43"/>
        <v>0</v>
      </c>
      <c r="O253" s="7">
        <f t="shared" si="44"/>
        <v>0.17758801014853931</v>
      </c>
      <c r="P253" s="7">
        <f t="shared" si="45"/>
        <v>1.3629494875620134E-2</v>
      </c>
      <c r="Q253" s="7">
        <f t="shared" si="46"/>
        <v>0.10242349994988979</v>
      </c>
      <c r="R253" s="7">
        <f t="shared" si="47"/>
        <v>8.8794005074269655E-2</v>
      </c>
      <c r="S253" s="7">
        <f t="shared" si="48"/>
        <v>9.5608752512079717E-2</v>
      </c>
      <c r="T253" s="7">
        <f t="shared" si="49"/>
        <v>5.1211749974944897E-2</v>
      </c>
      <c r="U253" s="7">
        <f t="shared" si="50"/>
        <v>5.8026497412754965E-2</v>
      </c>
      <c r="V253" s="7">
        <f t="shared" si="51"/>
        <v>0.20484699989977959</v>
      </c>
    </row>
    <row r="254" spans="1:22" ht="15" customHeight="1" x14ac:dyDescent="0.2">
      <c r="A254" s="1" t="s">
        <v>191</v>
      </c>
      <c r="B254" s="1" t="s">
        <v>10</v>
      </c>
      <c r="C254" s="1" t="s">
        <v>11</v>
      </c>
      <c r="D254" s="1" t="s">
        <v>7</v>
      </c>
      <c r="E254" s="2">
        <v>155</v>
      </c>
      <c r="F254" s="2">
        <v>0.10223070999999999</v>
      </c>
      <c r="G254" s="2">
        <v>1</v>
      </c>
      <c r="H254" s="2">
        <v>3.9650600000000003E-3</v>
      </c>
      <c r="I254" s="2">
        <v>1.0442980900000001</v>
      </c>
      <c r="J254" s="7">
        <f t="shared" si="39"/>
        <v>0.70373527547497217</v>
      </c>
      <c r="K254" s="7">
        <f t="shared" si="40"/>
        <v>0.62780638257092802</v>
      </c>
      <c r="L254" s="7">
        <f t="shared" si="41"/>
        <v>0.47162425203634439</v>
      </c>
      <c r="M254" s="7">
        <f t="shared" si="42"/>
        <v>0.52965200004992652</v>
      </c>
      <c r="N254" s="7">
        <f t="shared" si="43"/>
        <v>0.37038485577725827</v>
      </c>
      <c r="O254" s="7">
        <f t="shared" si="44"/>
        <v>0.51066978466999025</v>
      </c>
      <c r="P254" s="7">
        <f t="shared" si="45"/>
        <v>0.45001842791359237</v>
      </c>
      <c r="Q254" s="7">
        <f t="shared" si="46"/>
        <v>0.52016089235995833</v>
      </c>
      <c r="R254" s="7">
        <f t="shared" si="47"/>
        <v>0.44052732022362429</v>
      </c>
      <c r="S254" s="7">
        <f t="shared" si="48"/>
        <v>0.48034410629179136</v>
      </c>
      <c r="T254" s="7">
        <f t="shared" si="49"/>
        <v>0.44527287406860833</v>
      </c>
      <c r="U254" s="7">
        <f t="shared" si="50"/>
        <v>0.4850896601367754</v>
      </c>
      <c r="V254" s="7">
        <f t="shared" si="51"/>
        <v>0.46745813642448641</v>
      </c>
    </row>
    <row r="255" spans="1:22" ht="15" customHeight="1" x14ac:dyDescent="0.2">
      <c r="A255" s="1" t="s">
        <v>191</v>
      </c>
      <c r="B255" s="1" t="s">
        <v>187</v>
      </c>
      <c r="C255" s="1" t="s">
        <v>27</v>
      </c>
      <c r="D255" s="1" t="s">
        <v>102</v>
      </c>
      <c r="E255" s="2">
        <v>65.333333333333329</v>
      </c>
      <c r="F255" s="2">
        <v>3.7071369999999999E-2</v>
      </c>
      <c r="G255" s="2">
        <v>1</v>
      </c>
      <c r="H255" s="2">
        <v>2.18316E-3</v>
      </c>
      <c r="I255" s="2">
        <v>0</v>
      </c>
      <c r="J255" s="7">
        <f t="shared" si="39"/>
        <v>0.27404816853881697</v>
      </c>
      <c r="K255" s="7">
        <f t="shared" si="40"/>
        <v>0.345669871874208</v>
      </c>
      <c r="L255" s="7">
        <f t="shared" si="41"/>
        <v>0</v>
      </c>
      <c r="M255" s="7">
        <f t="shared" si="42"/>
        <v>6.8512038827541533E-2</v>
      </c>
      <c r="N255" s="7">
        <f t="shared" si="43"/>
        <v>1.666666675E-2</v>
      </c>
      <c r="O255" s="7">
        <f t="shared" si="44"/>
        <v>8.6417467968552E-2</v>
      </c>
      <c r="P255" s="7">
        <f t="shared" si="45"/>
        <v>4.2589352788770768E-2</v>
      </c>
      <c r="Q255" s="7">
        <f t="shared" si="46"/>
        <v>7.746475339804676E-2</v>
      </c>
      <c r="R255" s="7">
        <f t="shared" si="47"/>
        <v>5.1542067359276002E-2</v>
      </c>
      <c r="S255" s="7">
        <f t="shared" si="48"/>
        <v>6.4503410378661391E-2</v>
      </c>
      <c r="T255" s="7">
        <f t="shared" si="49"/>
        <v>4.7065710074023381E-2</v>
      </c>
      <c r="U255" s="7">
        <f t="shared" si="50"/>
        <v>6.0027053093408764E-2</v>
      </c>
      <c r="V255" s="7">
        <f t="shared" si="51"/>
        <v>0.17159617354609352</v>
      </c>
    </row>
    <row r="256" spans="1:22" ht="15" customHeight="1" x14ac:dyDescent="0.2">
      <c r="A256" s="1" t="s">
        <v>191</v>
      </c>
      <c r="B256" s="1" t="s">
        <v>187</v>
      </c>
      <c r="C256" s="1" t="s">
        <v>27</v>
      </c>
      <c r="D256" s="1" t="s">
        <v>136</v>
      </c>
      <c r="E256" s="2">
        <v>65</v>
      </c>
      <c r="F256" s="2">
        <v>3.5430593333333329E-2</v>
      </c>
      <c r="G256" s="2">
        <v>1</v>
      </c>
      <c r="H256" s="2">
        <v>2.18316E-3</v>
      </c>
      <c r="I256" s="2">
        <v>0</v>
      </c>
      <c r="J256" s="7">
        <f t="shared" si="39"/>
        <v>0.26720458986159878</v>
      </c>
      <c r="K256" s="7">
        <f t="shared" si="40"/>
        <v>0.345669871874208</v>
      </c>
      <c r="L256" s="7">
        <f t="shared" si="41"/>
        <v>0</v>
      </c>
      <c r="M256" s="7">
        <f t="shared" si="42"/>
        <v>6.6801144175110266E-2</v>
      </c>
      <c r="N256" s="7">
        <f t="shared" si="43"/>
        <v>1.666666675E-2</v>
      </c>
      <c r="O256" s="7">
        <f t="shared" si="44"/>
        <v>8.6417467968552E-2</v>
      </c>
      <c r="P256" s="7">
        <f t="shared" si="45"/>
        <v>4.1733905462555135E-2</v>
      </c>
      <c r="Q256" s="7">
        <f t="shared" si="46"/>
        <v>7.660930607183114E-2</v>
      </c>
      <c r="R256" s="7">
        <f t="shared" si="47"/>
        <v>5.1542067359276002E-2</v>
      </c>
      <c r="S256" s="7">
        <f t="shared" si="48"/>
        <v>6.4075686715553568E-2</v>
      </c>
      <c r="T256" s="7">
        <f t="shared" si="49"/>
        <v>4.6637986410915572E-2</v>
      </c>
      <c r="U256" s="7">
        <f t="shared" si="50"/>
        <v>5.9171605767193131E-2</v>
      </c>
      <c r="V256" s="7">
        <f t="shared" si="51"/>
        <v>0.16988527889366228</v>
      </c>
    </row>
    <row r="257" spans="1:22" ht="15" customHeight="1" x14ac:dyDescent="0.2">
      <c r="A257" s="1" t="s">
        <v>191</v>
      </c>
      <c r="B257" s="1" t="s">
        <v>187</v>
      </c>
      <c r="C257" s="1" t="s">
        <v>27</v>
      </c>
      <c r="D257" s="1" t="s">
        <v>117</v>
      </c>
      <c r="E257" s="2">
        <v>66.333333333333329</v>
      </c>
      <c r="F257" s="2">
        <v>3.7777579999999998E-2</v>
      </c>
      <c r="G257" s="2">
        <v>1</v>
      </c>
      <c r="H257" s="2">
        <v>2.18316E-3</v>
      </c>
      <c r="I257" s="2">
        <v>0</v>
      </c>
      <c r="J257" s="7">
        <f t="shared" si="39"/>
        <v>0.27876341575475982</v>
      </c>
      <c r="K257" s="7">
        <f t="shared" si="40"/>
        <v>0.345669871874208</v>
      </c>
      <c r="L257" s="7">
        <f t="shared" si="41"/>
        <v>0</v>
      </c>
      <c r="M257" s="7">
        <f t="shared" si="42"/>
        <v>6.9690850580907404E-2</v>
      </c>
      <c r="N257" s="7">
        <f t="shared" si="43"/>
        <v>1.666666675E-2</v>
      </c>
      <c r="O257" s="7">
        <f t="shared" si="44"/>
        <v>8.6417467968552E-2</v>
      </c>
      <c r="P257" s="7">
        <f t="shared" si="45"/>
        <v>4.3178758665453704E-2</v>
      </c>
      <c r="Q257" s="7">
        <f t="shared" si="46"/>
        <v>7.8054159274729695E-2</v>
      </c>
      <c r="R257" s="7">
        <f t="shared" si="47"/>
        <v>5.1542067359276002E-2</v>
      </c>
      <c r="S257" s="7">
        <f t="shared" si="48"/>
        <v>6.4798113317002859E-2</v>
      </c>
      <c r="T257" s="7">
        <f t="shared" si="49"/>
        <v>4.7360413012364849E-2</v>
      </c>
      <c r="U257" s="7">
        <f t="shared" si="50"/>
        <v>6.0616458970091699E-2</v>
      </c>
      <c r="V257" s="7">
        <f t="shared" si="51"/>
        <v>0.17277498529945939</v>
      </c>
    </row>
    <row r="258" spans="1:22" ht="15" customHeight="1" x14ac:dyDescent="0.2">
      <c r="A258" s="1" t="s">
        <v>191</v>
      </c>
      <c r="B258" s="1" t="s">
        <v>187</v>
      </c>
      <c r="C258" s="1" t="s">
        <v>27</v>
      </c>
      <c r="D258" s="1" t="s">
        <v>137</v>
      </c>
      <c r="E258" s="2">
        <v>63.333333333333336</v>
      </c>
      <c r="F258" s="2">
        <v>3.6230886666666663E-2</v>
      </c>
      <c r="G258" s="2">
        <v>1</v>
      </c>
      <c r="H258" s="2">
        <v>2.18316E-3</v>
      </c>
      <c r="I258" s="2">
        <v>0</v>
      </c>
      <c r="J258" s="7">
        <f t="shared" si="39"/>
        <v>0.26676312014617165</v>
      </c>
      <c r="K258" s="7">
        <f t="shared" si="40"/>
        <v>0.345669871874208</v>
      </c>
      <c r="L258" s="7">
        <f t="shared" si="41"/>
        <v>0</v>
      </c>
      <c r="M258" s="7">
        <f t="shared" si="42"/>
        <v>6.6690776830619872E-2</v>
      </c>
      <c r="N258" s="7">
        <f t="shared" si="43"/>
        <v>1.666666675E-2</v>
      </c>
      <c r="O258" s="7">
        <f t="shared" si="44"/>
        <v>8.6417467968552E-2</v>
      </c>
      <c r="P258" s="7">
        <f t="shared" si="45"/>
        <v>4.1678721790309937E-2</v>
      </c>
      <c r="Q258" s="7">
        <f t="shared" si="46"/>
        <v>7.6554122399585936E-2</v>
      </c>
      <c r="R258" s="7">
        <f t="shared" si="47"/>
        <v>5.1542067359276002E-2</v>
      </c>
      <c r="S258" s="7">
        <f t="shared" si="48"/>
        <v>6.4048094879430972E-2</v>
      </c>
      <c r="T258" s="7">
        <f t="shared" si="49"/>
        <v>4.6610394574792963E-2</v>
      </c>
      <c r="U258" s="7">
        <f t="shared" si="50"/>
        <v>5.911642209494794E-2</v>
      </c>
      <c r="V258" s="7">
        <f t="shared" si="51"/>
        <v>0.16977491154917188</v>
      </c>
    </row>
    <row r="259" spans="1:22" ht="15" customHeight="1" x14ac:dyDescent="0.2">
      <c r="A259" s="1" t="s">
        <v>191</v>
      </c>
      <c r="B259" s="1" t="s">
        <v>187</v>
      </c>
      <c r="C259" s="1" t="s">
        <v>27</v>
      </c>
      <c r="D259" s="1" t="s">
        <v>126</v>
      </c>
      <c r="E259" s="2">
        <v>66.333333333333329</v>
      </c>
      <c r="F259" s="2">
        <v>3.7257839999999993E-2</v>
      </c>
      <c r="G259" s="2">
        <v>1</v>
      </c>
      <c r="H259" s="2">
        <v>4.7253066666666666E-3</v>
      </c>
      <c r="I259" s="2">
        <v>0</v>
      </c>
      <c r="J259" s="7">
        <f t="shared" si="39"/>
        <v>0.27681376959737392</v>
      </c>
      <c r="K259" s="7">
        <f t="shared" si="40"/>
        <v>0.74817977153896531</v>
      </c>
      <c r="L259" s="7">
        <f t="shared" si="41"/>
        <v>0</v>
      </c>
      <c r="M259" s="7">
        <f t="shared" si="42"/>
        <v>6.9203439041560913E-2</v>
      </c>
      <c r="N259" s="7">
        <f t="shared" si="43"/>
        <v>1.666666675E-2</v>
      </c>
      <c r="O259" s="7">
        <f t="shared" si="44"/>
        <v>0.18704494288474133</v>
      </c>
      <c r="P259" s="7">
        <f t="shared" si="45"/>
        <v>4.2935052895780458E-2</v>
      </c>
      <c r="Q259" s="7">
        <f t="shared" si="46"/>
        <v>0.12812419096315111</v>
      </c>
      <c r="R259" s="7">
        <f t="shared" si="47"/>
        <v>0.10185580481737067</v>
      </c>
      <c r="S259" s="7">
        <f t="shared" si="48"/>
        <v>0.11498999789026089</v>
      </c>
      <c r="T259" s="7">
        <f t="shared" si="49"/>
        <v>7.2395428856575558E-2</v>
      </c>
      <c r="U259" s="7">
        <f t="shared" si="50"/>
        <v>8.5529621929465782E-2</v>
      </c>
      <c r="V259" s="7">
        <f t="shared" si="51"/>
        <v>0.27291504867630223</v>
      </c>
    </row>
    <row r="260" spans="1:22" ht="15" customHeight="1" x14ac:dyDescent="0.2">
      <c r="A260" s="1" t="s">
        <v>191</v>
      </c>
      <c r="B260" s="1" t="s">
        <v>187</v>
      </c>
      <c r="C260" s="1" t="s">
        <v>27</v>
      </c>
      <c r="D260" s="1" t="s">
        <v>32</v>
      </c>
      <c r="E260" s="2">
        <v>65.666666666666671</v>
      </c>
      <c r="F260" s="2">
        <v>3.6829333333333332E-2</v>
      </c>
      <c r="G260" s="2">
        <v>1</v>
      </c>
      <c r="H260" s="2">
        <v>3.3380266666666668E-3</v>
      </c>
      <c r="I260" s="2">
        <v>0</v>
      </c>
      <c r="J260" s="7">
        <f t="shared" ref="J260:J323" si="52" xml:space="preserve"> 0.5*0.0041322314049587*E260 + 0.5*7.502390262*F260</f>
        <v>0.2738289470074533</v>
      </c>
      <c r="K260" s="7">
        <f t="shared" ref="K260:K323" si="53" xml:space="preserve"> 1*158.3346488*H260</f>
        <v>0.52852527995170129</v>
      </c>
      <c r="L260" s="7">
        <f t="shared" ref="L260:L323" si="54">1*0.45161841868*I260</f>
        <v>0</v>
      </c>
      <c r="M260" s="7">
        <f t="shared" ref="M260:M323" si="55">0.25*0.5*0.004132231*E260 + 0.25*0.5*7.502390262*F260 + 0.75*0.45161841868*I260</f>
        <v>6.8457233427827335E-2</v>
      </c>
      <c r="N260" s="7">
        <f t="shared" ref="N260:N323" si="56">0.25*0.066666667*G260 + 0.75*0.45161841868*I260</f>
        <v>1.666666675E-2</v>
      </c>
      <c r="O260" s="7">
        <f t="shared" ref="O260:O323" si="57">0.25*158.3346488*H260 + 0.75*0.45161841868*I260</f>
        <v>0.13213131998792532</v>
      </c>
      <c r="P260" s="7">
        <f t="shared" ref="P260:P323" si="58">0.125*0.5*0.004132231*E260 + 0.125*0.5*7.502390262*F260 + 0.125*0.066666667*G260 + 0.75*0.45161841868*I260</f>
        <v>4.2561950088913669E-2</v>
      </c>
      <c r="Q260" s="7">
        <f t="shared" ref="Q260:Q323" si="59">0.125*0.5*0.004132231*E260 + 0.125*0.5*7.502390262*F260 + 0.125*158.3346488*H260 + 0.75*0.45161841868*I260</f>
        <v>0.10029427670787633</v>
      </c>
      <c r="R260" s="7">
        <f t="shared" ref="R260:R323" si="60">0.125*0.066666667*G260 + 0.125*158.3346488*H260 + 0.75*0.45161841868*I260</f>
        <v>7.4398993368962663E-2</v>
      </c>
      <c r="S260" s="7">
        <f t="shared" ref="S260:S323" si="61">0.0625*0.5*0.004132231*E260 + 0.0625*0.5*7.502390262*F260 + 0.0625*0.066666667*G260 + 0.125*158.3346488*H260 + 0.75*0.45161841868*I260</f>
        <v>8.7346635038419496E-2</v>
      </c>
      <c r="T260" s="7">
        <f t="shared" ref="T260:T323" si="62">0.0625*0.5*0.004132231*E260 + 0.0625*0.5*7.502390262*F260 + 0.125*0.066666667*G260 + 0.0625*158.3346488 *H260 + 0.75*0.45161841868*I260</f>
        <v>5.8480471728938166E-2</v>
      </c>
      <c r="U260" s="7">
        <f t="shared" ref="U260:U323" si="63">0.125*0.5*0.004132231*E260 + 0.125*0.5*7.502390262*F260 + 0.0625*0.066666667*G260 + 0.0625*158.3346488*H260 + 0.75*0.45161841868*I260</f>
        <v>7.1428113398394999E-2</v>
      </c>
      <c r="V260" s="7">
        <f t="shared" ref="V260:V323" si="64">0.25*0.5*0.004132231*E260 + 0.25*0.5*7.502390262*F260 + 0.25*0.066666667*G260 + 0.25*158.3346488*H260 + 0.25*0.45161841868*I260</f>
        <v>0.21725522016575266</v>
      </c>
    </row>
    <row r="261" spans="1:22" ht="15" customHeight="1" x14ac:dyDescent="0.2">
      <c r="A261" s="1" t="s">
        <v>191</v>
      </c>
      <c r="B261" s="1" t="s">
        <v>187</v>
      </c>
      <c r="C261" s="1" t="s">
        <v>27</v>
      </c>
      <c r="D261" s="1" t="s">
        <v>114</v>
      </c>
      <c r="E261" s="2">
        <v>69.666666666666671</v>
      </c>
      <c r="F261" s="2">
        <v>3.9060333333333329E-2</v>
      </c>
      <c r="G261" s="2">
        <v>1</v>
      </c>
      <c r="H261" s="2">
        <v>2.6053066666666667E-3</v>
      </c>
      <c r="I261" s="2">
        <v>0</v>
      </c>
      <c r="J261" s="7">
        <f t="shared" si="52"/>
        <v>0.29046232615463169</v>
      </c>
      <c r="K261" s="7">
        <f t="shared" si="53"/>
        <v>0.41251031608296534</v>
      </c>
      <c r="L261" s="7">
        <f t="shared" si="54"/>
        <v>0</v>
      </c>
      <c r="M261" s="7">
        <f t="shared" si="55"/>
        <v>7.2615578012142579E-2</v>
      </c>
      <c r="N261" s="7">
        <f t="shared" si="56"/>
        <v>1.666666675E-2</v>
      </c>
      <c r="O261" s="7">
        <f t="shared" si="57"/>
        <v>0.10312757902074134</v>
      </c>
      <c r="P261" s="7">
        <f t="shared" si="58"/>
        <v>4.4641122381071291E-2</v>
      </c>
      <c r="Q261" s="7">
        <f t="shared" si="59"/>
        <v>8.7871578516441951E-2</v>
      </c>
      <c r="R261" s="7">
        <f t="shared" si="60"/>
        <v>5.989712288537067E-2</v>
      </c>
      <c r="S261" s="7">
        <f t="shared" si="61"/>
        <v>7.3884350700906321E-2</v>
      </c>
      <c r="T261" s="7">
        <f t="shared" si="62"/>
        <v>5.2269122633220977E-2</v>
      </c>
      <c r="U261" s="7">
        <f t="shared" si="63"/>
        <v>6.6256350448756621E-2</v>
      </c>
      <c r="V261" s="7">
        <f t="shared" si="64"/>
        <v>0.1924098237828839</v>
      </c>
    </row>
    <row r="262" spans="1:22" ht="15" customHeight="1" x14ac:dyDescent="0.2">
      <c r="A262" s="1" t="s">
        <v>191</v>
      </c>
      <c r="B262" s="1" t="s">
        <v>187</v>
      </c>
      <c r="C262" s="1" t="s">
        <v>27</v>
      </c>
      <c r="D262" s="1" t="s">
        <v>120</v>
      </c>
      <c r="E262" s="2">
        <v>65</v>
      </c>
      <c r="F262" s="2">
        <v>3.5661953333333329E-2</v>
      </c>
      <c r="G262" s="2">
        <v>1</v>
      </c>
      <c r="H262" s="2">
        <v>2.18316E-3</v>
      </c>
      <c r="I262" s="2">
        <v>0</v>
      </c>
      <c r="J262" s="7">
        <f t="shared" si="52"/>
        <v>0.26807246636710697</v>
      </c>
      <c r="K262" s="7">
        <f t="shared" si="53"/>
        <v>0.345669871874208</v>
      </c>
      <c r="L262" s="7">
        <f t="shared" si="54"/>
        <v>0</v>
      </c>
      <c r="M262" s="7">
        <f t="shared" si="55"/>
        <v>6.7018113301487298E-2</v>
      </c>
      <c r="N262" s="7">
        <f t="shared" si="56"/>
        <v>1.666666675E-2</v>
      </c>
      <c r="O262" s="7">
        <f t="shared" si="57"/>
        <v>8.6417467968552E-2</v>
      </c>
      <c r="P262" s="7">
        <f t="shared" si="58"/>
        <v>4.184239002574365E-2</v>
      </c>
      <c r="Q262" s="7">
        <f t="shared" si="59"/>
        <v>7.6717790635019656E-2</v>
      </c>
      <c r="R262" s="7">
        <f t="shared" si="60"/>
        <v>5.1542067359276002E-2</v>
      </c>
      <c r="S262" s="7">
        <f t="shared" si="61"/>
        <v>6.4129928997147825E-2</v>
      </c>
      <c r="T262" s="7">
        <f t="shared" si="62"/>
        <v>4.669222869250983E-2</v>
      </c>
      <c r="U262" s="7">
        <f t="shared" si="63"/>
        <v>5.9280090330381646E-2</v>
      </c>
      <c r="V262" s="7">
        <f t="shared" si="64"/>
        <v>0.17010224802003931</v>
      </c>
    </row>
    <row r="263" spans="1:22" ht="15" customHeight="1" x14ac:dyDescent="0.2">
      <c r="A263" s="1" t="s">
        <v>191</v>
      </c>
      <c r="B263" s="1" t="s">
        <v>203</v>
      </c>
      <c r="C263" s="1" t="s">
        <v>138</v>
      </c>
      <c r="D263" s="1" t="s">
        <v>139</v>
      </c>
      <c r="E263" s="2">
        <v>13.666666666666666</v>
      </c>
      <c r="F263" s="2">
        <v>2.6052333333333334E-3</v>
      </c>
      <c r="G263" s="2">
        <v>0</v>
      </c>
      <c r="H263" s="2">
        <v>0</v>
      </c>
      <c r="I263" s="2">
        <v>0</v>
      </c>
      <c r="J263" s="7">
        <f t="shared" si="52"/>
        <v>3.8009653195670019E-2</v>
      </c>
      <c r="K263" s="7">
        <f t="shared" si="53"/>
        <v>0</v>
      </c>
      <c r="L263" s="7">
        <f t="shared" si="54"/>
        <v>0</v>
      </c>
      <c r="M263" s="7">
        <f t="shared" si="55"/>
        <v>9.5024126071130578E-3</v>
      </c>
      <c r="N263" s="7">
        <f t="shared" si="56"/>
        <v>0</v>
      </c>
      <c r="O263" s="7">
        <f t="shared" si="57"/>
        <v>0</v>
      </c>
      <c r="P263" s="7">
        <f t="shared" si="58"/>
        <v>4.7512063035565289E-3</v>
      </c>
      <c r="Q263" s="7">
        <f t="shared" si="59"/>
        <v>4.7512063035565289E-3</v>
      </c>
      <c r="R263" s="7">
        <f t="shared" si="60"/>
        <v>0</v>
      </c>
      <c r="S263" s="7">
        <f t="shared" si="61"/>
        <v>2.3756031517782644E-3</v>
      </c>
      <c r="T263" s="7">
        <f t="shared" si="62"/>
        <v>2.3756031517782644E-3</v>
      </c>
      <c r="U263" s="7">
        <f t="shared" si="63"/>
        <v>4.7512063035565289E-3</v>
      </c>
      <c r="V263" s="7">
        <f t="shared" si="64"/>
        <v>9.5024126071130578E-3</v>
      </c>
    </row>
    <row r="264" spans="1:22" ht="15" customHeight="1" x14ac:dyDescent="0.2">
      <c r="A264" s="1" t="s">
        <v>181</v>
      </c>
      <c r="B264" s="1" t="s">
        <v>203</v>
      </c>
      <c r="C264" s="1" t="s">
        <v>7</v>
      </c>
      <c r="D264" s="1" t="s">
        <v>69</v>
      </c>
      <c r="E264" s="2">
        <v>162.33333333333334</v>
      </c>
      <c r="F264" s="2">
        <v>0.10439238666666666</v>
      </c>
      <c r="G264" s="2">
        <v>1</v>
      </c>
      <c r="H264" s="2">
        <v>3.7408233333333335E-3</v>
      </c>
      <c r="I264" s="2">
        <v>1.0442980900000001</v>
      </c>
      <c r="J264" s="7">
        <f t="shared" si="52"/>
        <v>0.72699566161328377</v>
      </c>
      <c r="K264" s="7">
        <f t="shared" si="53"/>
        <v>0.59230194870617869</v>
      </c>
      <c r="L264" s="7">
        <f t="shared" si="54"/>
        <v>0.47162425203634439</v>
      </c>
      <c r="M264" s="7">
        <f t="shared" si="55"/>
        <v>0.53546709621329225</v>
      </c>
      <c r="N264" s="7">
        <f t="shared" si="56"/>
        <v>0.37038485577725827</v>
      </c>
      <c r="O264" s="7">
        <f t="shared" si="57"/>
        <v>0.50179367620380289</v>
      </c>
      <c r="P264" s="7">
        <f t="shared" si="58"/>
        <v>0.45292597599527529</v>
      </c>
      <c r="Q264" s="7">
        <f t="shared" si="59"/>
        <v>0.51863038620854762</v>
      </c>
      <c r="R264" s="7">
        <f t="shared" si="60"/>
        <v>0.43608926599053061</v>
      </c>
      <c r="S264" s="7">
        <f t="shared" si="61"/>
        <v>0.47735982609953909</v>
      </c>
      <c r="T264" s="7">
        <f t="shared" si="62"/>
        <v>0.44450762099290292</v>
      </c>
      <c r="U264" s="7">
        <f t="shared" si="63"/>
        <v>0.4857781811019114</v>
      </c>
      <c r="V264" s="7">
        <f t="shared" si="64"/>
        <v>0.46439712412166478</v>
      </c>
    </row>
    <row r="265" spans="1:22" ht="15" customHeight="1" x14ac:dyDescent="0.2">
      <c r="A265" s="1" t="s">
        <v>191</v>
      </c>
      <c r="B265" s="1" t="s">
        <v>188</v>
      </c>
      <c r="C265" s="1" t="s">
        <v>43</v>
      </c>
      <c r="D265" s="1" t="s">
        <v>7</v>
      </c>
      <c r="E265" s="2">
        <v>156.33333333333334</v>
      </c>
      <c r="F265" s="2">
        <v>0.10356227</v>
      </c>
      <c r="G265" s="2">
        <v>2</v>
      </c>
      <c r="H265" s="2">
        <v>4.0115766666666665E-3</v>
      </c>
      <c r="I265" s="2">
        <v>1.0442980900000001</v>
      </c>
      <c r="J265" s="7">
        <f t="shared" si="52"/>
        <v>0.71148503780024575</v>
      </c>
      <c r="K265" s="7">
        <f t="shared" si="53"/>
        <v>0.63517158265094131</v>
      </c>
      <c r="L265" s="7">
        <f t="shared" si="54"/>
        <v>0.47162425203634439</v>
      </c>
      <c r="M265" s="7">
        <f t="shared" si="55"/>
        <v>0.53158944056375179</v>
      </c>
      <c r="N265" s="7">
        <f t="shared" si="56"/>
        <v>0.38705152252725827</v>
      </c>
      <c r="O265" s="7">
        <f t="shared" si="57"/>
        <v>0.51251108468999362</v>
      </c>
      <c r="P265" s="7">
        <f t="shared" si="58"/>
        <v>0.45932048154550503</v>
      </c>
      <c r="Q265" s="7">
        <f t="shared" si="59"/>
        <v>0.52205026262687271</v>
      </c>
      <c r="R265" s="7">
        <f t="shared" si="60"/>
        <v>0.44978130360862595</v>
      </c>
      <c r="S265" s="7">
        <f t="shared" si="61"/>
        <v>0.4859157831177493</v>
      </c>
      <c r="T265" s="7">
        <f t="shared" si="62"/>
        <v>0.45455089257706549</v>
      </c>
      <c r="U265" s="7">
        <f t="shared" si="63"/>
        <v>0.49068537208618884</v>
      </c>
      <c r="V265" s="7">
        <f t="shared" si="64"/>
        <v>0.4879035437083149</v>
      </c>
    </row>
    <row r="266" spans="1:22" ht="15" customHeight="1" x14ac:dyDescent="0.2">
      <c r="A266" s="1" t="s">
        <v>191</v>
      </c>
      <c r="B266" s="1" t="s">
        <v>19</v>
      </c>
      <c r="C266" s="1" t="s">
        <v>7</v>
      </c>
      <c r="D266" s="1" t="s">
        <v>140</v>
      </c>
      <c r="E266" s="2">
        <v>152.33333333333334</v>
      </c>
      <c r="F266" s="2">
        <v>9.5228263333333327E-2</v>
      </c>
      <c r="G266" s="2">
        <v>1</v>
      </c>
      <c r="H266" s="2">
        <v>2.7595733333333331E-3</v>
      </c>
      <c r="I266" s="2">
        <v>1.432592885</v>
      </c>
      <c r="J266" s="7">
        <f t="shared" si="52"/>
        <v>0.67195808976060678</v>
      </c>
      <c r="K266" s="7">
        <f t="shared" si="53"/>
        <v>0.43693607457117861</v>
      </c>
      <c r="L266" s="7">
        <f t="shared" si="54"/>
        <v>0.64698533333591912</v>
      </c>
      <c r="M266" s="7">
        <f t="shared" si="55"/>
        <v>0.65322851473100241</v>
      </c>
      <c r="N266" s="7">
        <f t="shared" si="56"/>
        <v>0.50190566675193926</v>
      </c>
      <c r="O266" s="7">
        <f t="shared" si="57"/>
        <v>0.59447301864473401</v>
      </c>
      <c r="P266" s="7">
        <f t="shared" si="58"/>
        <v>0.57756709074147083</v>
      </c>
      <c r="Q266" s="7">
        <f t="shared" si="59"/>
        <v>0.62385076668786821</v>
      </c>
      <c r="R266" s="7">
        <f t="shared" si="60"/>
        <v>0.54818934269833663</v>
      </c>
      <c r="S266" s="7">
        <f t="shared" si="61"/>
        <v>0.58602005469310248</v>
      </c>
      <c r="T266" s="7">
        <f t="shared" si="62"/>
        <v>0.56287821671990379</v>
      </c>
      <c r="U266" s="7">
        <f t="shared" si="63"/>
        <v>0.60070892871466952</v>
      </c>
      <c r="V266" s="7">
        <f t="shared" si="64"/>
        <v>0.45563653345583754</v>
      </c>
    </row>
    <row r="267" spans="1:22" ht="15" customHeight="1" x14ac:dyDescent="0.2">
      <c r="A267" s="1" t="s">
        <v>191</v>
      </c>
      <c r="B267" s="1" t="s">
        <v>19</v>
      </c>
      <c r="C267" s="1" t="s">
        <v>7</v>
      </c>
      <c r="D267" s="1" t="s">
        <v>141</v>
      </c>
      <c r="E267" s="2">
        <v>150</v>
      </c>
      <c r="F267" s="2">
        <v>9.4676236666666677E-2</v>
      </c>
      <c r="G267" s="2">
        <v>1</v>
      </c>
      <c r="H267" s="2">
        <v>2.7595733333333331E-3</v>
      </c>
      <c r="I267" s="2">
        <v>1.432592885</v>
      </c>
      <c r="J267" s="7">
        <f t="shared" si="52"/>
        <v>0.66506639337730622</v>
      </c>
      <c r="K267" s="7">
        <f t="shared" si="53"/>
        <v>0.43693607457117861</v>
      </c>
      <c r="L267" s="7">
        <f t="shared" si="54"/>
        <v>0.64698533333591912</v>
      </c>
      <c r="M267" s="7">
        <f t="shared" si="55"/>
        <v>0.65150559075329029</v>
      </c>
      <c r="N267" s="7">
        <f t="shared" si="56"/>
        <v>0.50190566675193926</v>
      </c>
      <c r="O267" s="7">
        <f t="shared" si="57"/>
        <v>0.59447301864473401</v>
      </c>
      <c r="P267" s="7">
        <f t="shared" si="58"/>
        <v>0.57670562875261477</v>
      </c>
      <c r="Q267" s="7">
        <f t="shared" si="59"/>
        <v>0.62298930469901204</v>
      </c>
      <c r="R267" s="7">
        <f t="shared" si="60"/>
        <v>0.54818934269833663</v>
      </c>
      <c r="S267" s="7">
        <f t="shared" si="61"/>
        <v>0.58558932369867434</v>
      </c>
      <c r="T267" s="7">
        <f t="shared" si="62"/>
        <v>0.56244748572547576</v>
      </c>
      <c r="U267" s="7">
        <f t="shared" si="63"/>
        <v>0.59984746672581346</v>
      </c>
      <c r="V267" s="7">
        <f t="shared" si="64"/>
        <v>0.45391360947812531</v>
      </c>
    </row>
    <row r="268" spans="1:22" ht="15" customHeight="1" x14ac:dyDescent="0.2">
      <c r="A268" s="1" t="s">
        <v>191</v>
      </c>
      <c r="B268" s="1" t="s">
        <v>19</v>
      </c>
      <c r="C268" s="1" t="s">
        <v>7</v>
      </c>
      <c r="D268" s="1" t="s">
        <v>65</v>
      </c>
      <c r="E268" s="2">
        <v>170</v>
      </c>
      <c r="F268" s="2">
        <v>9.7259346666666677E-2</v>
      </c>
      <c r="G268" s="2">
        <v>1</v>
      </c>
      <c r="H268" s="2">
        <v>2.7595733333333331E-3</v>
      </c>
      <c r="I268" s="2">
        <v>1.432592885</v>
      </c>
      <c r="J268" s="7">
        <f t="shared" si="52"/>
        <v>0.71607845708173068</v>
      </c>
      <c r="K268" s="7">
        <f t="shared" si="53"/>
        <v>0.43693607457117861</v>
      </c>
      <c r="L268" s="7">
        <f t="shared" si="54"/>
        <v>0.64698533333591912</v>
      </c>
      <c r="M268" s="7">
        <f t="shared" si="55"/>
        <v>0.66425860566699957</v>
      </c>
      <c r="N268" s="7">
        <f t="shared" si="56"/>
        <v>0.50190566675193926</v>
      </c>
      <c r="O268" s="7">
        <f t="shared" si="57"/>
        <v>0.59447301864473401</v>
      </c>
      <c r="P268" s="7">
        <f t="shared" si="58"/>
        <v>0.58308213620946947</v>
      </c>
      <c r="Q268" s="7">
        <f t="shared" si="59"/>
        <v>0.62936581215586673</v>
      </c>
      <c r="R268" s="7">
        <f t="shared" si="60"/>
        <v>0.54818934269833663</v>
      </c>
      <c r="S268" s="7">
        <f t="shared" si="61"/>
        <v>0.58877757742710168</v>
      </c>
      <c r="T268" s="7">
        <f t="shared" si="62"/>
        <v>0.565635739453903</v>
      </c>
      <c r="U268" s="7">
        <f t="shared" si="63"/>
        <v>0.60622397418266805</v>
      </c>
      <c r="V268" s="7">
        <f t="shared" si="64"/>
        <v>0.46666662439183471</v>
      </c>
    </row>
    <row r="269" spans="1:22" ht="15" customHeight="1" x14ac:dyDescent="0.2">
      <c r="A269" s="1" t="s">
        <v>191</v>
      </c>
      <c r="B269" s="1" t="s">
        <v>189</v>
      </c>
      <c r="C269" s="1" t="s">
        <v>27</v>
      </c>
      <c r="D269" s="1" t="s">
        <v>7</v>
      </c>
      <c r="E269" s="2">
        <v>185.33333333333334</v>
      </c>
      <c r="F269" s="2">
        <v>0.12365575666666666</v>
      </c>
      <c r="G269" s="2">
        <v>2</v>
      </c>
      <c r="H269" s="2">
        <v>4.9427333333333335E-3</v>
      </c>
      <c r="I269" s="2">
        <v>1.0442980900000001</v>
      </c>
      <c r="J269" s="7">
        <f t="shared" si="52"/>
        <v>0.84677698252096034</v>
      </c>
      <c r="K269" s="7">
        <f t="shared" si="53"/>
        <v>0.78260594644538672</v>
      </c>
      <c r="L269" s="7">
        <f t="shared" si="54"/>
        <v>0.47162425203634439</v>
      </c>
      <c r="M269" s="7">
        <f t="shared" si="55"/>
        <v>0.56541242527595514</v>
      </c>
      <c r="N269" s="7">
        <f t="shared" si="56"/>
        <v>0.38705152252725827</v>
      </c>
      <c r="O269" s="7">
        <f t="shared" si="57"/>
        <v>0.54936967563860495</v>
      </c>
      <c r="P269" s="7">
        <f t="shared" si="58"/>
        <v>0.47623197390160671</v>
      </c>
      <c r="Q269" s="7">
        <f t="shared" si="59"/>
        <v>0.5573910504572801</v>
      </c>
      <c r="R269" s="7">
        <f t="shared" si="60"/>
        <v>0.46821059908293161</v>
      </c>
      <c r="S269" s="7">
        <f t="shared" si="61"/>
        <v>0.5128008247701058</v>
      </c>
      <c r="T269" s="7">
        <f t="shared" si="62"/>
        <v>0.47222128649226913</v>
      </c>
      <c r="U269" s="7">
        <f t="shared" si="63"/>
        <v>0.51681151217944343</v>
      </c>
      <c r="V269" s="7">
        <f t="shared" si="64"/>
        <v>0.55858511936912969</v>
      </c>
    </row>
    <row r="270" spans="1:22" ht="15" customHeight="1" x14ac:dyDescent="0.2">
      <c r="A270" s="1" t="s">
        <v>191</v>
      </c>
      <c r="B270" s="1" t="s">
        <v>204</v>
      </c>
      <c r="C270" s="1" t="s">
        <v>142</v>
      </c>
      <c r="D270" s="1" t="s">
        <v>7</v>
      </c>
      <c r="E270" s="2">
        <v>155.33333333333334</v>
      </c>
      <c r="F270" s="2">
        <v>0.10055006</v>
      </c>
      <c r="G270" s="2">
        <v>1</v>
      </c>
      <c r="H270" s="2">
        <v>4.1780633333333332E-3</v>
      </c>
      <c r="I270" s="2">
        <v>1.0442980900000001</v>
      </c>
      <c r="J270" s="7">
        <f t="shared" si="52"/>
        <v>0.69811953461221687</v>
      </c>
      <c r="K270" s="7">
        <f t="shared" si="53"/>
        <v>0.66153219054749068</v>
      </c>
      <c r="L270" s="7">
        <f t="shared" si="54"/>
        <v>0.47162425203634439</v>
      </c>
      <c r="M270" s="7">
        <f t="shared" si="55"/>
        <v>0.52824806481736442</v>
      </c>
      <c r="N270" s="7">
        <f t="shared" si="56"/>
        <v>0.37038485577725827</v>
      </c>
      <c r="O270" s="7">
        <f t="shared" si="57"/>
        <v>0.51910123666413099</v>
      </c>
      <c r="P270" s="7">
        <f t="shared" si="58"/>
        <v>0.44931646029731132</v>
      </c>
      <c r="Q270" s="7">
        <f t="shared" si="59"/>
        <v>0.5236746507407477</v>
      </c>
      <c r="R270" s="7">
        <f t="shared" si="60"/>
        <v>0.4447430462206946</v>
      </c>
      <c r="S270" s="7">
        <f t="shared" si="61"/>
        <v>0.48420884848072115</v>
      </c>
      <c r="T270" s="7">
        <f t="shared" si="62"/>
        <v>0.44702975325900296</v>
      </c>
      <c r="U270" s="7">
        <f t="shared" si="63"/>
        <v>0.48649555551902951</v>
      </c>
      <c r="V270" s="7">
        <f t="shared" si="64"/>
        <v>0.47448565318606495</v>
      </c>
    </row>
    <row r="271" spans="1:22" ht="15" customHeight="1" x14ac:dyDescent="0.2">
      <c r="A271" s="1" t="s">
        <v>191</v>
      </c>
      <c r="B271" s="1" t="s">
        <v>14</v>
      </c>
      <c r="C271" s="1" t="s">
        <v>35</v>
      </c>
      <c r="D271" s="1" t="s">
        <v>42</v>
      </c>
      <c r="E271" s="2">
        <v>32.333333333333336</v>
      </c>
      <c r="F271" s="2">
        <v>6.9799033333333331E-3</v>
      </c>
      <c r="G271" s="2">
        <v>0</v>
      </c>
      <c r="H271" s="2">
        <v>0</v>
      </c>
      <c r="I271" s="2">
        <v>0.983010567</v>
      </c>
      <c r="J271" s="7">
        <f t="shared" si="52"/>
        <v>9.2987387112349662E-2</v>
      </c>
      <c r="K271" s="7">
        <f t="shared" si="53"/>
        <v>0</v>
      </c>
      <c r="L271" s="7">
        <f t="shared" si="54"/>
        <v>0.44394567781427019</v>
      </c>
      <c r="M271" s="7">
        <f t="shared" si="55"/>
        <v>0.35620610350208198</v>
      </c>
      <c r="N271" s="7">
        <f t="shared" si="56"/>
        <v>0.33295925836070267</v>
      </c>
      <c r="O271" s="7">
        <f t="shared" si="57"/>
        <v>0.33295925836070267</v>
      </c>
      <c r="P271" s="7">
        <f t="shared" si="58"/>
        <v>0.34458268093139233</v>
      </c>
      <c r="Q271" s="7">
        <f t="shared" si="59"/>
        <v>0.34458268093139233</v>
      </c>
      <c r="R271" s="7">
        <f t="shared" si="60"/>
        <v>0.33295925836070267</v>
      </c>
      <c r="S271" s="7">
        <f t="shared" si="61"/>
        <v>0.33877096964604753</v>
      </c>
      <c r="T271" s="7">
        <f t="shared" si="62"/>
        <v>0.33877096964604753</v>
      </c>
      <c r="U271" s="7">
        <f t="shared" si="63"/>
        <v>0.34458268093139233</v>
      </c>
      <c r="V271" s="7">
        <f t="shared" si="64"/>
        <v>0.13423326459494689</v>
      </c>
    </row>
    <row r="272" spans="1:22" ht="15" customHeight="1" x14ac:dyDescent="0.2">
      <c r="A272" s="1" t="s">
        <v>191</v>
      </c>
      <c r="B272" s="1" t="s">
        <v>14</v>
      </c>
      <c r="C272" s="1" t="s">
        <v>35</v>
      </c>
      <c r="D272" s="1" t="s">
        <v>7</v>
      </c>
      <c r="E272" s="2">
        <v>164.66666666666666</v>
      </c>
      <c r="F272" s="2">
        <v>9.9947959999999988E-2</v>
      </c>
      <c r="G272" s="2">
        <v>1</v>
      </c>
      <c r="H272" s="2">
        <v>2.7595733333333331E-3</v>
      </c>
      <c r="I272" s="2">
        <v>2.0273086570000003</v>
      </c>
      <c r="J272" s="7">
        <f t="shared" si="52"/>
        <v>0.71514468658031571</v>
      </c>
      <c r="K272" s="7">
        <f t="shared" si="53"/>
        <v>0.43693607457117861</v>
      </c>
      <c r="L272" s="7">
        <f t="shared" si="54"/>
        <v>0.91556992985061469</v>
      </c>
      <c r="M272" s="7">
        <f t="shared" si="55"/>
        <v>0.86546361069764</v>
      </c>
      <c r="N272" s="7">
        <f t="shared" si="56"/>
        <v>0.70334411413796094</v>
      </c>
      <c r="O272" s="7">
        <f t="shared" si="57"/>
        <v>0.79591146603075569</v>
      </c>
      <c r="P272" s="7">
        <f t="shared" si="58"/>
        <v>0.78440386241780047</v>
      </c>
      <c r="Q272" s="7">
        <f t="shared" si="59"/>
        <v>0.83068753836419784</v>
      </c>
      <c r="R272" s="7">
        <f t="shared" si="60"/>
        <v>0.74962779008435831</v>
      </c>
      <c r="S272" s="7">
        <f t="shared" si="61"/>
        <v>0.79015766422427802</v>
      </c>
      <c r="T272" s="7">
        <f t="shared" si="62"/>
        <v>0.76701582625107945</v>
      </c>
      <c r="U272" s="7">
        <f t="shared" si="63"/>
        <v>0.80754570039099915</v>
      </c>
      <c r="V272" s="7">
        <f t="shared" si="64"/>
        <v>0.53357933116512735</v>
      </c>
    </row>
    <row r="273" spans="1:22" ht="15" customHeight="1" x14ac:dyDescent="0.2">
      <c r="A273" s="1" t="s">
        <v>191</v>
      </c>
      <c r="B273" s="1" t="s">
        <v>14</v>
      </c>
      <c r="C273" s="1" t="s">
        <v>7</v>
      </c>
      <c r="D273" s="1" t="s">
        <v>42</v>
      </c>
      <c r="E273" s="2">
        <v>158.66666666666666</v>
      </c>
      <c r="F273" s="2">
        <v>9.5139643333333343E-2</v>
      </c>
      <c r="G273" s="2">
        <v>1</v>
      </c>
      <c r="H273" s="2">
        <v>2.7595733333333331E-3</v>
      </c>
      <c r="I273" s="2">
        <v>1.6793275409999999</v>
      </c>
      <c r="J273" s="7">
        <f t="shared" si="52"/>
        <v>0.68471105829713341</v>
      </c>
      <c r="K273" s="7">
        <f t="shared" si="53"/>
        <v>0.43693607457117861</v>
      </c>
      <c r="L273" s="7">
        <f t="shared" si="54"/>
        <v>0.75841524851219289</v>
      </c>
      <c r="M273" s="7">
        <f t="shared" si="55"/>
        <v>0.73998919292674714</v>
      </c>
      <c r="N273" s="7">
        <f t="shared" si="56"/>
        <v>0.58547810313414461</v>
      </c>
      <c r="O273" s="7">
        <f t="shared" si="57"/>
        <v>0.67804545502693936</v>
      </c>
      <c r="P273" s="7">
        <f t="shared" si="58"/>
        <v>0.66273364803044588</v>
      </c>
      <c r="Q273" s="7">
        <f t="shared" si="59"/>
        <v>0.70901732397684325</v>
      </c>
      <c r="R273" s="7">
        <f t="shared" si="60"/>
        <v>0.63176177908054199</v>
      </c>
      <c r="S273" s="7">
        <f t="shared" si="61"/>
        <v>0.67038955152869262</v>
      </c>
      <c r="T273" s="7">
        <f t="shared" si="62"/>
        <v>0.64724771355549393</v>
      </c>
      <c r="U273" s="7">
        <f t="shared" si="63"/>
        <v>0.68587548600364456</v>
      </c>
      <c r="V273" s="7">
        <f t="shared" si="64"/>
        <v>0.48668225406344534</v>
      </c>
    </row>
    <row r="274" spans="1:22" ht="15" customHeight="1" x14ac:dyDescent="0.2">
      <c r="A274" s="1" t="s">
        <v>191</v>
      </c>
      <c r="B274" s="1" t="s">
        <v>14</v>
      </c>
      <c r="C274" s="1" t="s">
        <v>39</v>
      </c>
      <c r="D274" s="1" t="s">
        <v>36</v>
      </c>
      <c r="E274" s="2">
        <v>28</v>
      </c>
      <c r="F274" s="2">
        <v>2.9153866666666666E-3</v>
      </c>
      <c r="G274" s="2">
        <v>0</v>
      </c>
      <c r="H274" s="2">
        <v>7.3061333333333334E-4</v>
      </c>
      <c r="I274" s="2">
        <v>1.1998032033333332</v>
      </c>
      <c r="J274" s="7">
        <f t="shared" si="52"/>
        <v>6.8787423938404132E-2</v>
      </c>
      <c r="K274" s="7">
        <f t="shared" si="53"/>
        <v>0.11568140554193067</v>
      </c>
      <c r="L274" s="7">
        <f t="shared" si="54"/>
        <v>0.54185322541659853</v>
      </c>
      <c r="M274" s="7">
        <f t="shared" si="55"/>
        <v>0.42358677362969444</v>
      </c>
      <c r="N274" s="7">
        <f t="shared" si="56"/>
        <v>0.40638991906244887</v>
      </c>
      <c r="O274" s="7">
        <f t="shared" si="57"/>
        <v>0.43531027044793152</v>
      </c>
      <c r="P274" s="7">
        <f t="shared" si="58"/>
        <v>0.41498834634607168</v>
      </c>
      <c r="Q274" s="7">
        <f t="shared" si="59"/>
        <v>0.42944852203881301</v>
      </c>
      <c r="R274" s="7">
        <f t="shared" si="60"/>
        <v>0.4208500947551902</v>
      </c>
      <c r="S274" s="7">
        <f t="shared" si="61"/>
        <v>0.4251493083970016</v>
      </c>
      <c r="T274" s="7">
        <f t="shared" si="62"/>
        <v>0.41791922055063091</v>
      </c>
      <c r="U274" s="7">
        <f t="shared" si="63"/>
        <v>0.42221843419244232</v>
      </c>
      <c r="V274" s="7">
        <f t="shared" si="64"/>
        <v>0.18158051230687788</v>
      </c>
    </row>
    <row r="275" spans="1:22" ht="15" customHeight="1" x14ac:dyDescent="0.2">
      <c r="A275" s="1" t="s">
        <v>191</v>
      </c>
      <c r="B275" s="1" t="s">
        <v>14</v>
      </c>
      <c r="C275" s="1" t="s">
        <v>40</v>
      </c>
      <c r="D275" s="1" t="s">
        <v>36</v>
      </c>
      <c r="E275" s="2">
        <v>26</v>
      </c>
      <c r="F275" s="2">
        <v>2.3636600000000001E-3</v>
      </c>
      <c r="G275" s="2">
        <v>0</v>
      </c>
      <c r="H275" s="2">
        <v>7.3061333333333334E-4</v>
      </c>
      <c r="I275" s="2">
        <v>1.1998032033333332</v>
      </c>
      <c r="J275" s="7">
        <f t="shared" si="52"/>
        <v>6.2585558147802561E-2</v>
      </c>
      <c r="K275" s="7">
        <f t="shared" si="53"/>
        <v>0.11568140554193067</v>
      </c>
      <c r="L275" s="7">
        <f t="shared" si="54"/>
        <v>0.54185322541659853</v>
      </c>
      <c r="M275" s="7">
        <f t="shared" si="55"/>
        <v>0.42203630728328373</v>
      </c>
      <c r="N275" s="7">
        <f t="shared" si="56"/>
        <v>0.40638991906244887</v>
      </c>
      <c r="O275" s="7">
        <f t="shared" si="57"/>
        <v>0.43531027044793152</v>
      </c>
      <c r="P275" s="7">
        <f t="shared" si="58"/>
        <v>0.4142131131728663</v>
      </c>
      <c r="Q275" s="7">
        <f t="shared" si="59"/>
        <v>0.42867328886560763</v>
      </c>
      <c r="R275" s="7">
        <f t="shared" si="60"/>
        <v>0.4208500947551902</v>
      </c>
      <c r="S275" s="7">
        <f t="shared" si="61"/>
        <v>0.42476169181039891</v>
      </c>
      <c r="T275" s="7">
        <f t="shared" si="62"/>
        <v>0.41753160396402828</v>
      </c>
      <c r="U275" s="7">
        <f t="shared" si="63"/>
        <v>0.42144320101923699</v>
      </c>
      <c r="V275" s="7">
        <f t="shared" si="64"/>
        <v>0.18003004596046718</v>
      </c>
    </row>
    <row r="276" spans="1:22" ht="15" customHeight="1" x14ac:dyDescent="0.2">
      <c r="A276" s="1" t="s">
        <v>191</v>
      </c>
      <c r="B276" s="1" t="s">
        <v>14</v>
      </c>
      <c r="C276" s="1" t="s">
        <v>91</v>
      </c>
      <c r="D276" s="1" t="s">
        <v>42</v>
      </c>
      <c r="E276" s="2">
        <v>38</v>
      </c>
      <c r="F276" s="2">
        <v>5.2962033333333334E-3</v>
      </c>
      <c r="G276" s="2">
        <v>1</v>
      </c>
      <c r="H276" s="2">
        <v>0</v>
      </c>
      <c r="I276" s="2">
        <v>0.63502945099999997</v>
      </c>
      <c r="J276" s="7">
        <f t="shared" si="52"/>
        <v>9.8379488851001284E-2</v>
      </c>
      <c r="K276" s="7">
        <f t="shared" si="53"/>
        <v>0</v>
      </c>
      <c r="L276" s="7">
        <f t="shared" si="54"/>
        <v>0.28679099647584855</v>
      </c>
      <c r="M276" s="7">
        <f t="shared" si="55"/>
        <v>0.23968811764608289</v>
      </c>
      <c r="N276" s="7">
        <f t="shared" si="56"/>
        <v>0.2317599141068864</v>
      </c>
      <c r="O276" s="7">
        <f t="shared" si="57"/>
        <v>0.2150932473568864</v>
      </c>
      <c r="P276" s="7">
        <f t="shared" si="58"/>
        <v>0.23572401587648464</v>
      </c>
      <c r="Q276" s="7">
        <f t="shared" si="59"/>
        <v>0.22739068250148464</v>
      </c>
      <c r="R276" s="7">
        <f t="shared" si="60"/>
        <v>0.2234265807318864</v>
      </c>
      <c r="S276" s="7">
        <f t="shared" si="61"/>
        <v>0.22540863161668551</v>
      </c>
      <c r="T276" s="7">
        <f t="shared" si="62"/>
        <v>0.22957529830418552</v>
      </c>
      <c r="U276" s="7">
        <f t="shared" si="63"/>
        <v>0.23155734918898463</v>
      </c>
      <c r="V276" s="7">
        <f t="shared" si="64"/>
        <v>0.11295928615815863</v>
      </c>
    </row>
    <row r="277" spans="1:22" ht="15" customHeight="1" x14ac:dyDescent="0.2">
      <c r="A277" s="1" t="s">
        <v>191</v>
      </c>
      <c r="B277" s="1" t="s">
        <v>14</v>
      </c>
      <c r="C277" s="1" t="s">
        <v>91</v>
      </c>
      <c r="D277" s="1" t="s">
        <v>7</v>
      </c>
      <c r="E277" s="2">
        <v>170.33333333333334</v>
      </c>
      <c r="F277" s="2">
        <v>9.8264259999999992E-2</v>
      </c>
      <c r="G277" s="2">
        <v>2</v>
      </c>
      <c r="H277" s="2">
        <v>2.7595733333333331E-3</v>
      </c>
      <c r="I277" s="2">
        <v>1.6793275409999999</v>
      </c>
      <c r="J277" s="7">
        <f t="shared" si="52"/>
        <v>0.72053678831896739</v>
      </c>
      <c r="K277" s="7">
        <f t="shared" si="53"/>
        <v>0.43693607457117861</v>
      </c>
      <c r="L277" s="7">
        <f t="shared" si="54"/>
        <v>0.75841524851219289</v>
      </c>
      <c r="M277" s="7">
        <f t="shared" si="55"/>
        <v>0.74894562484164084</v>
      </c>
      <c r="N277" s="7">
        <f t="shared" si="56"/>
        <v>0.60214476988414467</v>
      </c>
      <c r="O277" s="7">
        <f t="shared" si="57"/>
        <v>0.67804545502693936</v>
      </c>
      <c r="P277" s="7">
        <f t="shared" si="58"/>
        <v>0.67554519736289276</v>
      </c>
      <c r="Q277" s="7">
        <f t="shared" si="59"/>
        <v>0.71349553993429005</v>
      </c>
      <c r="R277" s="7">
        <f t="shared" si="60"/>
        <v>0.64009511245554196</v>
      </c>
      <c r="S277" s="7">
        <f t="shared" si="61"/>
        <v>0.676795326194916</v>
      </c>
      <c r="T277" s="7">
        <f t="shared" si="62"/>
        <v>0.65782015490921741</v>
      </c>
      <c r="U277" s="7">
        <f t="shared" si="63"/>
        <v>0.69452036864859146</v>
      </c>
      <c r="V277" s="7">
        <f t="shared" si="64"/>
        <v>0.51230535272833899</v>
      </c>
    </row>
    <row r="278" spans="1:22" ht="15" customHeight="1" x14ac:dyDescent="0.2">
      <c r="A278" s="1" t="s">
        <v>191</v>
      </c>
      <c r="B278" s="1" t="s">
        <v>14</v>
      </c>
      <c r="C278" s="1" t="s">
        <v>91</v>
      </c>
      <c r="D278" s="1" t="s">
        <v>12</v>
      </c>
      <c r="E278" s="2">
        <v>97.333333333333329</v>
      </c>
      <c r="F278" s="2">
        <v>8.6388366666666685E-3</v>
      </c>
      <c r="G278" s="2">
        <v>1</v>
      </c>
      <c r="H278" s="2">
        <v>0</v>
      </c>
      <c r="I278" s="2">
        <v>0.63502945099999997</v>
      </c>
      <c r="J278" s="7">
        <f t="shared" si="52"/>
        <v>0.23350789041616102</v>
      </c>
      <c r="K278" s="7">
        <f t="shared" si="53"/>
        <v>0</v>
      </c>
      <c r="L278" s="7">
        <f t="shared" si="54"/>
        <v>0.28679099647584855</v>
      </c>
      <c r="M278" s="7">
        <f t="shared" si="55"/>
        <v>0.27347021503392915</v>
      </c>
      <c r="N278" s="7">
        <f t="shared" si="56"/>
        <v>0.2317599141068864</v>
      </c>
      <c r="O278" s="7">
        <f t="shared" si="57"/>
        <v>0.2150932473568864</v>
      </c>
      <c r="P278" s="7">
        <f t="shared" si="58"/>
        <v>0.25261506457040778</v>
      </c>
      <c r="Q278" s="7">
        <f t="shared" si="59"/>
        <v>0.24428173119540778</v>
      </c>
      <c r="R278" s="7">
        <f t="shared" si="60"/>
        <v>0.2234265807318864</v>
      </c>
      <c r="S278" s="7">
        <f t="shared" si="61"/>
        <v>0.23385415596364709</v>
      </c>
      <c r="T278" s="7">
        <f t="shared" si="62"/>
        <v>0.23802082265114707</v>
      </c>
      <c r="U278" s="7">
        <f t="shared" si="63"/>
        <v>0.24844839788290776</v>
      </c>
      <c r="V278" s="7">
        <f t="shared" si="64"/>
        <v>0.14674138354600486</v>
      </c>
    </row>
    <row r="279" spans="1:22" ht="15" customHeight="1" x14ac:dyDescent="0.2">
      <c r="A279" s="1" t="s">
        <v>191</v>
      </c>
      <c r="B279" s="1" t="s">
        <v>14</v>
      </c>
      <c r="C279" s="1" t="s">
        <v>91</v>
      </c>
      <c r="D279" s="1" t="s">
        <v>13</v>
      </c>
      <c r="E279" s="2">
        <v>101.66666666666667</v>
      </c>
      <c r="F279" s="2">
        <v>1.214929E-2</v>
      </c>
      <c r="G279" s="2">
        <v>1</v>
      </c>
      <c r="H279" s="2">
        <v>0</v>
      </c>
      <c r="I279" s="2">
        <v>0.63502945099999997</v>
      </c>
      <c r="J279" s="7">
        <f t="shared" si="52"/>
        <v>0.25562945391184094</v>
      </c>
      <c r="K279" s="7">
        <f t="shared" si="53"/>
        <v>0</v>
      </c>
      <c r="L279" s="7">
        <f t="shared" si="54"/>
        <v>0.28679099647584855</v>
      </c>
      <c r="M279" s="7">
        <f t="shared" si="55"/>
        <v>0.27900060568849649</v>
      </c>
      <c r="N279" s="7">
        <f t="shared" si="56"/>
        <v>0.2317599141068864</v>
      </c>
      <c r="O279" s="7">
        <f t="shared" si="57"/>
        <v>0.2150932473568864</v>
      </c>
      <c r="P279" s="7">
        <f t="shared" si="58"/>
        <v>0.25538025989769142</v>
      </c>
      <c r="Q279" s="7">
        <f t="shared" si="59"/>
        <v>0.24704692652269145</v>
      </c>
      <c r="R279" s="7">
        <f t="shared" si="60"/>
        <v>0.2234265807318864</v>
      </c>
      <c r="S279" s="7">
        <f t="shared" si="61"/>
        <v>0.23523675362728891</v>
      </c>
      <c r="T279" s="7">
        <f t="shared" si="62"/>
        <v>0.23940342031478892</v>
      </c>
      <c r="U279" s="7">
        <f t="shared" si="63"/>
        <v>0.25121359321019143</v>
      </c>
      <c r="V279" s="7">
        <f t="shared" si="64"/>
        <v>0.15227177420057222</v>
      </c>
    </row>
    <row r="280" spans="1:22" ht="15" customHeight="1" x14ac:dyDescent="0.2">
      <c r="A280" s="1" t="s">
        <v>191</v>
      </c>
      <c r="B280" s="1" t="s">
        <v>14</v>
      </c>
      <c r="C280" s="1" t="s">
        <v>38</v>
      </c>
      <c r="D280" s="1" t="s">
        <v>36</v>
      </c>
      <c r="E280" s="2">
        <v>24</v>
      </c>
      <c r="F280" s="2">
        <v>2.8106333333333335E-3</v>
      </c>
      <c r="G280" s="2">
        <v>0</v>
      </c>
      <c r="H280" s="2">
        <v>7.3061333333333334E-4</v>
      </c>
      <c r="I280" s="2">
        <v>1.1998032033333332</v>
      </c>
      <c r="J280" s="7">
        <f t="shared" si="52"/>
        <v>6.01300109345307E-2</v>
      </c>
      <c r="K280" s="7">
        <f t="shared" si="53"/>
        <v>0.11568140554193067</v>
      </c>
      <c r="L280" s="7">
        <f t="shared" si="54"/>
        <v>0.54185322541659853</v>
      </c>
      <c r="M280" s="7">
        <f t="shared" si="55"/>
        <v>0.42142242058120544</v>
      </c>
      <c r="N280" s="7">
        <f t="shared" si="56"/>
        <v>0.40638991906244887</v>
      </c>
      <c r="O280" s="7">
        <f t="shared" si="57"/>
        <v>0.43531027044793152</v>
      </c>
      <c r="P280" s="7">
        <f t="shared" si="58"/>
        <v>0.41390616982182715</v>
      </c>
      <c r="Q280" s="7">
        <f t="shared" si="59"/>
        <v>0.42836634551456848</v>
      </c>
      <c r="R280" s="7">
        <f t="shared" si="60"/>
        <v>0.4208500947551902</v>
      </c>
      <c r="S280" s="7">
        <f t="shared" si="61"/>
        <v>0.42460822013487937</v>
      </c>
      <c r="T280" s="7">
        <f t="shared" si="62"/>
        <v>0.41737813228850867</v>
      </c>
      <c r="U280" s="7">
        <f t="shared" si="63"/>
        <v>0.42113625766819784</v>
      </c>
      <c r="V280" s="7">
        <f t="shared" si="64"/>
        <v>0.17941615925838889</v>
      </c>
    </row>
    <row r="281" spans="1:22" ht="15" customHeight="1" x14ac:dyDescent="0.2">
      <c r="A281" s="1" t="s">
        <v>191</v>
      </c>
      <c r="B281" s="1" t="s">
        <v>14</v>
      </c>
      <c r="C281" s="1" t="s">
        <v>60</v>
      </c>
      <c r="D281" s="1" t="s">
        <v>36</v>
      </c>
      <c r="E281" s="2">
        <v>23.333333333333332</v>
      </c>
      <c r="F281" s="2">
        <v>2.3629433333333333E-3</v>
      </c>
      <c r="G281" s="2">
        <v>0</v>
      </c>
      <c r="H281" s="2">
        <v>7.3061333333333334E-4</v>
      </c>
      <c r="I281" s="2">
        <v>1.1998032033333332</v>
      </c>
      <c r="J281" s="7">
        <f t="shared" si="52"/>
        <v>5.7073227918013746E-2</v>
      </c>
      <c r="K281" s="7">
        <f t="shared" si="53"/>
        <v>0.11568140554193067</v>
      </c>
      <c r="L281" s="7">
        <f t="shared" si="54"/>
        <v>0.54185322541659853</v>
      </c>
      <c r="M281" s="7">
        <f t="shared" si="55"/>
        <v>0.42065822486082277</v>
      </c>
      <c r="N281" s="7">
        <f t="shared" si="56"/>
        <v>0.40638991906244887</v>
      </c>
      <c r="O281" s="7">
        <f t="shared" si="57"/>
        <v>0.43531027044793152</v>
      </c>
      <c r="P281" s="7">
        <f t="shared" si="58"/>
        <v>0.41352407196163582</v>
      </c>
      <c r="Q281" s="7">
        <f t="shared" si="59"/>
        <v>0.42798424765437715</v>
      </c>
      <c r="R281" s="7">
        <f t="shared" si="60"/>
        <v>0.4208500947551902</v>
      </c>
      <c r="S281" s="7">
        <f t="shared" si="61"/>
        <v>0.42441717120478367</v>
      </c>
      <c r="T281" s="7">
        <f t="shared" si="62"/>
        <v>0.41718708335841304</v>
      </c>
      <c r="U281" s="7">
        <f t="shared" si="63"/>
        <v>0.42075415980800646</v>
      </c>
      <c r="V281" s="7">
        <f t="shared" si="64"/>
        <v>0.17865196353800619</v>
      </c>
    </row>
    <row r="282" spans="1:22" ht="15" customHeight="1" x14ac:dyDescent="0.2">
      <c r="A282" s="1" t="s">
        <v>191</v>
      </c>
      <c r="B282" s="1" t="s">
        <v>175</v>
      </c>
      <c r="C282" s="1" t="s">
        <v>35</v>
      </c>
      <c r="D282" s="1" t="s">
        <v>15</v>
      </c>
      <c r="E282" s="2">
        <v>29.333333333333332</v>
      </c>
      <c r="F282" s="2">
        <v>7.2327566666666671E-3</v>
      </c>
      <c r="G282" s="2">
        <v>0</v>
      </c>
      <c r="H282" s="2">
        <v>0</v>
      </c>
      <c r="I282" s="2">
        <v>1.1699605820000001</v>
      </c>
      <c r="J282" s="7">
        <f t="shared" si="52"/>
        <v>8.773754219776872E-2</v>
      </c>
      <c r="K282" s="7">
        <f t="shared" si="53"/>
        <v>0</v>
      </c>
      <c r="L282" s="7">
        <f t="shared" si="54"/>
        <v>0.52837574796077258</v>
      </c>
      <c r="M282" s="7">
        <f t="shared" si="55"/>
        <v>0.41821619503517304</v>
      </c>
      <c r="N282" s="7">
        <f t="shared" si="56"/>
        <v>0.39628181097057941</v>
      </c>
      <c r="O282" s="7">
        <f t="shared" si="57"/>
        <v>0.39628181097057941</v>
      </c>
      <c r="P282" s="7">
        <f t="shared" si="58"/>
        <v>0.4072490030028762</v>
      </c>
      <c r="Q282" s="7">
        <f t="shared" si="59"/>
        <v>0.4072490030028762</v>
      </c>
      <c r="R282" s="7">
        <f t="shared" si="60"/>
        <v>0.39628181097057941</v>
      </c>
      <c r="S282" s="7">
        <f t="shared" si="61"/>
        <v>0.4017654069867278</v>
      </c>
      <c r="T282" s="7">
        <f t="shared" si="62"/>
        <v>0.4017654069867278</v>
      </c>
      <c r="U282" s="7">
        <f t="shared" si="63"/>
        <v>0.4072490030028762</v>
      </c>
      <c r="V282" s="7">
        <f t="shared" si="64"/>
        <v>0.15402832105478675</v>
      </c>
    </row>
    <row r="283" spans="1:22" ht="15" customHeight="1" x14ac:dyDescent="0.2">
      <c r="A283" s="1" t="s">
        <v>191</v>
      </c>
      <c r="B283" s="1" t="s">
        <v>175</v>
      </c>
      <c r="C283" s="1" t="s">
        <v>35</v>
      </c>
      <c r="D283" s="1" t="s">
        <v>7</v>
      </c>
      <c r="E283" s="2">
        <v>163.66666666666666</v>
      </c>
      <c r="F283" s="2">
        <v>0.10008251333333333</v>
      </c>
      <c r="G283" s="2">
        <v>1</v>
      </c>
      <c r="H283" s="2">
        <v>2.7595733333333331E-3</v>
      </c>
      <c r="I283" s="2">
        <v>2.2142586720000001</v>
      </c>
      <c r="J283" s="7">
        <f t="shared" si="52"/>
        <v>0.71358330668669612</v>
      </c>
      <c r="K283" s="7">
        <f t="shared" si="53"/>
        <v>0.43693607457117861</v>
      </c>
      <c r="L283" s="7">
        <f t="shared" si="54"/>
        <v>0.99999999999711686</v>
      </c>
      <c r="M283" s="7">
        <f t="shared" si="55"/>
        <v>0.92839581838473162</v>
      </c>
      <c r="N283" s="7">
        <f t="shared" si="56"/>
        <v>0.76666666674783757</v>
      </c>
      <c r="O283" s="7">
        <f t="shared" si="57"/>
        <v>0.85923401864063231</v>
      </c>
      <c r="P283" s="7">
        <f t="shared" si="58"/>
        <v>0.84753124256628465</v>
      </c>
      <c r="Q283" s="7">
        <f t="shared" si="59"/>
        <v>0.89381491851268191</v>
      </c>
      <c r="R283" s="7">
        <f t="shared" si="60"/>
        <v>0.81295034269423494</v>
      </c>
      <c r="S283" s="7">
        <f t="shared" si="61"/>
        <v>0.85338263060345843</v>
      </c>
      <c r="T283" s="7">
        <f t="shared" si="62"/>
        <v>0.83024079263025974</v>
      </c>
      <c r="U283" s="7">
        <f t="shared" si="63"/>
        <v>0.87067308053948322</v>
      </c>
      <c r="V283" s="7">
        <f t="shared" si="64"/>
        <v>0.55429650377896789</v>
      </c>
    </row>
    <row r="284" spans="1:22" ht="15" customHeight="1" x14ac:dyDescent="0.2">
      <c r="A284" s="1" t="s">
        <v>191</v>
      </c>
      <c r="B284" s="1" t="s">
        <v>205</v>
      </c>
      <c r="C284" s="1" t="s">
        <v>35</v>
      </c>
      <c r="D284" s="1" t="s">
        <v>7</v>
      </c>
      <c r="E284" s="2">
        <v>156.66666666666666</v>
      </c>
      <c r="F284" s="2">
        <v>9.894151666666666E-2</v>
      </c>
      <c r="G284" s="2">
        <v>1</v>
      </c>
      <c r="H284" s="2">
        <v>2.7595733333333331E-3</v>
      </c>
      <c r="I284" s="2">
        <v>1.3922792060000002</v>
      </c>
      <c r="J284" s="7">
        <f t="shared" si="52"/>
        <v>0.69484039562885347</v>
      </c>
      <c r="K284" s="7">
        <f t="shared" si="53"/>
        <v>0.43693607457117861</v>
      </c>
      <c r="L284" s="7">
        <f t="shared" si="54"/>
        <v>0.62877893337476609</v>
      </c>
      <c r="M284" s="7">
        <f t="shared" si="55"/>
        <v>0.64529429100784674</v>
      </c>
      <c r="N284" s="7">
        <f t="shared" si="56"/>
        <v>0.48825086678107454</v>
      </c>
      <c r="O284" s="7">
        <f t="shared" si="57"/>
        <v>0.58081821867386918</v>
      </c>
      <c r="P284" s="7">
        <f t="shared" si="58"/>
        <v>0.56677257889446064</v>
      </c>
      <c r="Q284" s="7">
        <f t="shared" si="59"/>
        <v>0.61305625484085791</v>
      </c>
      <c r="R284" s="7">
        <f t="shared" si="60"/>
        <v>0.53453454272747192</v>
      </c>
      <c r="S284" s="7">
        <f t="shared" si="61"/>
        <v>0.57379539878416486</v>
      </c>
      <c r="T284" s="7">
        <f t="shared" si="62"/>
        <v>0.55065356081096628</v>
      </c>
      <c r="U284" s="7">
        <f t="shared" si="63"/>
        <v>0.58991441686765933</v>
      </c>
      <c r="V284" s="7">
        <f t="shared" si="64"/>
        <v>0.45680550971325828</v>
      </c>
    </row>
    <row r="285" spans="1:22" ht="15" customHeight="1" x14ac:dyDescent="0.2">
      <c r="A285" s="1" t="s">
        <v>191</v>
      </c>
      <c r="B285" s="1" t="s">
        <v>127</v>
      </c>
      <c r="C285" s="1" t="s">
        <v>35</v>
      </c>
      <c r="D285" s="1" t="s">
        <v>42</v>
      </c>
      <c r="E285" s="2">
        <v>40.666666666666664</v>
      </c>
      <c r="F285" s="2">
        <v>1.2521496666666668E-2</v>
      </c>
      <c r="G285" s="2">
        <v>1</v>
      </c>
      <c r="H285" s="2">
        <v>0</v>
      </c>
      <c r="I285" s="2">
        <v>0.34798111599999998</v>
      </c>
      <c r="J285" s="7">
        <f t="shared" si="52"/>
        <v>0.1309926158963263</v>
      </c>
      <c r="K285" s="7">
        <f t="shared" si="53"/>
        <v>0</v>
      </c>
      <c r="L285" s="7">
        <f t="shared" si="54"/>
        <v>0.15715468133842164</v>
      </c>
      <c r="M285" s="7">
        <f t="shared" si="55"/>
        <v>0.15061416291935775</v>
      </c>
      <c r="N285" s="7">
        <f t="shared" si="56"/>
        <v>0.13453267775381622</v>
      </c>
      <c r="O285" s="7">
        <f t="shared" si="57"/>
        <v>0.11786601100381623</v>
      </c>
      <c r="P285" s="7">
        <f t="shared" si="58"/>
        <v>0.14257342033658699</v>
      </c>
      <c r="Q285" s="7">
        <f t="shared" si="59"/>
        <v>0.13424008696158699</v>
      </c>
      <c r="R285" s="7">
        <f t="shared" si="60"/>
        <v>0.12619934437881622</v>
      </c>
      <c r="S285" s="7">
        <f t="shared" si="61"/>
        <v>0.1302197156702016</v>
      </c>
      <c r="T285" s="7">
        <f t="shared" si="62"/>
        <v>0.13438638235770162</v>
      </c>
      <c r="U285" s="7">
        <f t="shared" si="63"/>
        <v>0.138406753649087</v>
      </c>
      <c r="V285" s="7">
        <f t="shared" si="64"/>
        <v>8.8703489000146921E-2</v>
      </c>
    </row>
    <row r="286" spans="1:22" ht="15" customHeight="1" x14ac:dyDescent="0.2">
      <c r="A286" s="1" t="s">
        <v>191</v>
      </c>
      <c r="B286" s="1" t="s">
        <v>127</v>
      </c>
      <c r="C286" s="1" t="s">
        <v>35</v>
      </c>
      <c r="D286" s="1" t="s">
        <v>7</v>
      </c>
      <c r="E286" s="2">
        <v>173</v>
      </c>
      <c r="F286" s="2">
        <v>0.10548955333333332</v>
      </c>
      <c r="G286" s="2">
        <v>2</v>
      </c>
      <c r="H286" s="2">
        <v>2.7595733333333331E-3</v>
      </c>
      <c r="I286" s="2">
        <v>1.3922792060000002</v>
      </c>
      <c r="J286" s="7">
        <f t="shared" si="52"/>
        <v>0.75314991536429232</v>
      </c>
      <c r="K286" s="7">
        <f t="shared" si="53"/>
        <v>0.43693607457117861</v>
      </c>
      <c r="L286" s="7">
        <f t="shared" si="54"/>
        <v>0.62877893337476609</v>
      </c>
      <c r="M286" s="7">
        <f t="shared" si="55"/>
        <v>0.65987167011491565</v>
      </c>
      <c r="N286" s="7">
        <f t="shared" si="56"/>
        <v>0.50491753353107449</v>
      </c>
      <c r="O286" s="7">
        <f t="shared" si="57"/>
        <v>0.58081821867386918</v>
      </c>
      <c r="P286" s="7">
        <f t="shared" si="58"/>
        <v>0.58239460182299507</v>
      </c>
      <c r="Q286" s="7">
        <f t="shared" si="59"/>
        <v>0.62034494439439247</v>
      </c>
      <c r="R286" s="7">
        <f t="shared" si="60"/>
        <v>0.54286787610247189</v>
      </c>
      <c r="S286" s="7">
        <f t="shared" si="61"/>
        <v>0.58160641024843218</v>
      </c>
      <c r="T286" s="7">
        <f t="shared" si="62"/>
        <v>0.56263123896273348</v>
      </c>
      <c r="U286" s="7">
        <f t="shared" si="63"/>
        <v>0.60136977310869377</v>
      </c>
      <c r="V286" s="7">
        <f t="shared" si="64"/>
        <v>0.48804955557032736</v>
      </c>
    </row>
    <row r="287" spans="1:22" ht="15" customHeight="1" x14ac:dyDescent="0.2">
      <c r="A287" s="1" t="s">
        <v>191</v>
      </c>
      <c r="B287" s="1" t="s">
        <v>127</v>
      </c>
      <c r="C287" s="1" t="s">
        <v>7</v>
      </c>
      <c r="D287" s="1" t="s">
        <v>37</v>
      </c>
      <c r="E287" s="2">
        <v>166</v>
      </c>
      <c r="F287" s="2">
        <v>0.10090217666666666</v>
      </c>
      <c r="G287" s="2">
        <v>2</v>
      </c>
      <c r="H287" s="2">
        <v>2.7595733333333331E-3</v>
      </c>
      <c r="I287" s="2">
        <v>1.0442980900000001</v>
      </c>
      <c r="J287" s="7">
        <f t="shared" si="52"/>
        <v>0.72147896043087389</v>
      </c>
      <c r="K287" s="7">
        <f t="shared" si="53"/>
        <v>0.43693607457117861</v>
      </c>
      <c r="L287" s="7">
        <f t="shared" si="54"/>
        <v>0.47162425203634439</v>
      </c>
      <c r="M287" s="7">
        <f t="shared" si="55"/>
        <v>0.53408792073208367</v>
      </c>
      <c r="N287" s="7">
        <f t="shared" si="56"/>
        <v>0.38705152252725827</v>
      </c>
      <c r="O287" s="7">
        <f t="shared" si="57"/>
        <v>0.46295220767005291</v>
      </c>
      <c r="P287" s="7">
        <f t="shared" si="58"/>
        <v>0.46056972162967103</v>
      </c>
      <c r="Q287" s="7">
        <f t="shared" si="59"/>
        <v>0.49852006420106831</v>
      </c>
      <c r="R287" s="7">
        <f t="shared" si="60"/>
        <v>0.42500186509865556</v>
      </c>
      <c r="S287" s="7">
        <f t="shared" si="61"/>
        <v>0.46176096464986194</v>
      </c>
      <c r="T287" s="7">
        <f t="shared" si="62"/>
        <v>0.44278579336416329</v>
      </c>
      <c r="U287" s="7">
        <f t="shared" si="63"/>
        <v>0.47954489291536967</v>
      </c>
      <c r="V287" s="7">
        <f t="shared" si="64"/>
        <v>0.44084314685670623</v>
      </c>
    </row>
    <row r="288" spans="1:22" ht="15" customHeight="1" x14ac:dyDescent="0.2">
      <c r="A288" s="1" t="s">
        <v>191</v>
      </c>
      <c r="B288" s="1" t="s">
        <v>127</v>
      </c>
      <c r="C288" s="1" t="s">
        <v>7</v>
      </c>
      <c r="D288" s="1" t="s">
        <v>12</v>
      </c>
      <c r="E288" s="2">
        <v>226.33333333333334</v>
      </c>
      <c r="F288" s="2">
        <v>0.10402387</v>
      </c>
      <c r="G288" s="2">
        <v>2</v>
      </c>
      <c r="H288" s="2">
        <v>2.7595733333333331E-3</v>
      </c>
      <c r="I288" s="2">
        <v>1.0442980900000001</v>
      </c>
      <c r="J288" s="7">
        <f t="shared" si="52"/>
        <v>0.85784468864626984</v>
      </c>
      <c r="K288" s="7">
        <f t="shared" si="53"/>
        <v>0.43693607457117861</v>
      </c>
      <c r="L288" s="7">
        <f t="shared" si="54"/>
        <v>0.47162425203634439</v>
      </c>
      <c r="M288" s="7">
        <f t="shared" si="55"/>
        <v>0.56817934973186923</v>
      </c>
      <c r="N288" s="7">
        <f t="shared" si="56"/>
        <v>0.38705152252725827</v>
      </c>
      <c r="O288" s="7">
        <f t="shared" si="57"/>
        <v>0.46295220767005291</v>
      </c>
      <c r="P288" s="7">
        <f t="shared" si="58"/>
        <v>0.4776154361295637</v>
      </c>
      <c r="Q288" s="7">
        <f t="shared" si="59"/>
        <v>0.5155657787009611</v>
      </c>
      <c r="R288" s="7">
        <f t="shared" si="60"/>
        <v>0.42500186509865556</v>
      </c>
      <c r="S288" s="7">
        <f t="shared" si="61"/>
        <v>0.47028382189980833</v>
      </c>
      <c r="T288" s="7">
        <f t="shared" si="62"/>
        <v>0.45130865061410963</v>
      </c>
      <c r="U288" s="7">
        <f t="shared" si="63"/>
        <v>0.4965906074152624</v>
      </c>
      <c r="V288" s="7">
        <f t="shared" si="64"/>
        <v>0.47493457585649168</v>
      </c>
    </row>
    <row r="289" spans="1:22" ht="15" customHeight="1" x14ac:dyDescent="0.2">
      <c r="A289" s="1" t="s">
        <v>191</v>
      </c>
      <c r="B289" s="1" t="s">
        <v>127</v>
      </c>
      <c r="C289" s="1" t="s">
        <v>7</v>
      </c>
      <c r="D289" s="1" t="s">
        <v>17</v>
      </c>
      <c r="E289" s="2">
        <v>168.66666666666666</v>
      </c>
      <c r="F289" s="2">
        <v>0.10328547333333334</v>
      </c>
      <c r="G289" s="2">
        <v>3</v>
      </c>
      <c r="H289" s="2">
        <v>4.1325766666666661E-3</v>
      </c>
      <c r="I289" s="2">
        <v>1.0442980900000001</v>
      </c>
      <c r="J289" s="7">
        <f t="shared" si="52"/>
        <v>0.73592881315588077</v>
      </c>
      <c r="K289" s="7">
        <f t="shared" si="53"/>
        <v>0.65433007515574126</v>
      </c>
      <c r="L289" s="7">
        <f t="shared" si="54"/>
        <v>0.47162425203634439</v>
      </c>
      <c r="M289" s="7">
        <f t="shared" si="55"/>
        <v>0.53770038377834917</v>
      </c>
      <c r="N289" s="7">
        <f t="shared" si="56"/>
        <v>0.40371818927725828</v>
      </c>
      <c r="O289" s="7">
        <f t="shared" si="57"/>
        <v>0.51730070781619353</v>
      </c>
      <c r="P289" s="7">
        <f t="shared" si="58"/>
        <v>0.47070928652780375</v>
      </c>
      <c r="Q289" s="7">
        <f t="shared" si="59"/>
        <v>0.52750054579727135</v>
      </c>
      <c r="R289" s="7">
        <f t="shared" si="60"/>
        <v>0.46050944854672593</v>
      </c>
      <c r="S289" s="7">
        <f t="shared" si="61"/>
        <v>0.49400499717199864</v>
      </c>
      <c r="T289" s="7">
        <f t="shared" si="62"/>
        <v>0.46560936753726484</v>
      </c>
      <c r="U289" s="7">
        <f t="shared" si="63"/>
        <v>0.49910491616253755</v>
      </c>
      <c r="V289" s="7">
        <f t="shared" si="64"/>
        <v>0.51547077679911235</v>
      </c>
    </row>
    <row r="290" spans="1:22" ht="15" customHeight="1" x14ac:dyDescent="0.2">
      <c r="A290" s="1" t="s">
        <v>191</v>
      </c>
      <c r="B290" s="1" t="s">
        <v>127</v>
      </c>
      <c r="C290" s="1" t="s">
        <v>7</v>
      </c>
      <c r="D290" s="1" t="s">
        <v>65</v>
      </c>
      <c r="E290" s="2">
        <v>180</v>
      </c>
      <c r="F290" s="2">
        <v>0.10270771000000001</v>
      </c>
      <c r="G290" s="2">
        <v>2</v>
      </c>
      <c r="H290" s="2">
        <v>2.7595733333333331E-3</v>
      </c>
      <c r="I290" s="2">
        <v>1.0442980900000001</v>
      </c>
      <c r="J290" s="7">
        <f t="shared" si="52"/>
        <v>0.75717748811444308</v>
      </c>
      <c r="K290" s="7">
        <f t="shared" si="53"/>
        <v>0.43693607457117861</v>
      </c>
      <c r="L290" s="7">
        <f t="shared" si="54"/>
        <v>0.47162425203634439</v>
      </c>
      <c r="M290" s="7">
        <f t="shared" si="55"/>
        <v>0.54301255194429832</v>
      </c>
      <c r="N290" s="7">
        <f t="shared" si="56"/>
        <v>0.38705152252725827</v>
      </c>
      <c r="O290" s="7">
        <f t="shared" si="57"/>
        <v>0.46295220767005291</v>
      </c>
      <c r="P290" s="7">
        <f t="shared" si="58"/>
        <v>0.46503203723577824</v>
      </c>
      <c r="Q290" s="7">
        <f t="shared" si="59"/>
        <v>0.50298237980717553</v>
      </c>
      <c r="R290" s="7">
        <f t="shared" si="60"/>
        <v>0.42500186509865556</v>
      </c>
      <c r="S290" s="7">
        <f t="shared" si="61"/>
        <v>0.4639921224529156</v>
      </c>
      <c r="T290" s="7">
        <f t="shared" si="62"/>
        <v>0.44501695116721696</v>
      </c>
      <c r="U290" s="7">
        <f t="shared" si="63"/>
        <v>0.48400720852147694</v>
      </c>
      <c r="V290" s="7">
        <f t="shared" si="64"/>
        <v>0.44976777806892076</v>
      </c>
    </row>
    <row r="291" spans="1:22" ht="15" customHeight="1" x14ac:dyDescent="0.2">
      <c r="A291" s="1" t="s">
        <v>191</v>
      </c>
      <c r="B291" s="1" t="s">
        <v>127</v>
      </c>
      <c r="C291" s="1" t="s">
        <v>91</v>
      </c>
      <c r="D291" s="1" t="s">
        <v>42</v>
      </c>
      <c r="E291" s="2">
        <v>46.333333333333336</v>
      </c>
      <c r="F291" s="2">
        <v>1.0837796666666668E-2</v>
      </c>
      <c r="G291" s="2">
        <v>2</v>
      </c>
      <c r="H291" s="2">
        <v>0</v>
      </c>
      <c r="I291" s="2">
        <v>0</v>
      </c>
      <c r="J291" s="7">
        <f t="shared" si="52"/>
        <v>0.13638471763497792</v>
      </c>
      <c r="K291" s="7">
        <f t="shared" si="53"/>
        <v>0</v>
      </c>
      <c r="L291" s="7">
        <f t="shared" si="54"/>
        <v>0</v>
      </c>
      <c r="M291" s="7">
        <f t="shared" si="55"/>
        <v>3.4096177063358678E-2</v>
      </c>
      <c r="N291" s="7">
        <f t="shared" si="56"/>
        <v>3.3333333499999999E-2</v>
      </c>
      <c r="O291" s="7">
        <f t="shared" si="57"/>
        <v>0</v>
      </c>
      <c r="P291" s="7">
        <f t="shared" si="58"/>
        <v>3.3714755281679339E-2</v>
      </c>
      <c r="Q291" s="7">
        <f t="shared" si="59"/>
        <v>1.7048088531679339E-2</v>
      </c>
      <c r="R291" s="7">
        <f t="shared" si="60"/>
        <v>1.666666675E-2</v>
      </c>
      <c r="S291" s="7">
        <f t="shared" si="61"/>
        <v>1.6857377640839669E-2</v>
      </c>
      <c r="T291" s="7">
        <f t="shared" si="62"/>
        <v>2.5190711015839667E-2</v>
      </c>
      <c r="U291" s="7">
        <f t="shared" si="63"/>
        <v>2.5381421906679337E-2</v>
      </c>
      <c r="V291" s="7">
        <f t="shared" si="64"/>
        <v>6.7429510563358677E-2</v>
      </c>
    </row>
    <row r="292" spans="1:22" ht="15" customHeight="1" x14ac:dyDescent="0.2">
      <c r="A292" s="1" t="s">
        <v>191</v>
      </c>
      <c r="B292" s="1" t="s">
        <v>127</v>
      </c>
      <c r="C292" s="1" t="s">
        <v>91</v>
      </c>
      <c r="D292" s="1" t="s">
        <v>7</v>
      </c>
      <c r="E292" s="2">
        <v>178.66666666666666</v>
      </c>
      <c r="F292" s="2">
        <v>0.10380585333333332</v>
      </c>
      <c r="G292" s="2">
        <v>3</v>
      </c>
      <c r="H292" s="2">
        <v>2.7595733333333331E-3</v>
      </c>
      <c r="I292" s="2">
        <v>1.0442980900000001</v>
      </c>
      <c r="J292" s="7">
        <f t="shared" si="52"/>
        <v>0.758542017102944</v>
      </c>
      <c r="K292" s="7">
        <f t="shared" si="53"/>
        <v>0.43693607457117861</v>
      </c>
      <c r="L292" s="7">
        <f t="shared" si="54"/>
        <v>0.47162425203634439</v>
      </c>
      <c r="M292" s="7">
        <f t="shared" si="55"/>
        <v>0.54335368425891661</v>
      </c>
      <c r="N292" s="7">
        <f t="shared" si="56"/>
        <v>0.40371818927725828</v>
      </c>
      <c r="O292" s="7">
        <f t="shared" si="57"/>
        <v>0.46295220767005291</v>
      </c>
      <c r="P292" s="7">
        <f t="shared" si="58"/>
        <v>0.47353593676808747</v>
      </c>
      <c r="Q292" s="7">
        <f t="shared" si="59"/>
        <v>0.50315294596448479</v>
      </c>
      <c r="R292" s="7">
        <f t="shared" si="60"/>
        <v>0.43333519847365559</v>
      </c>
      <c r="S292" s="7">
        <f t="shared" si="61"/>
        <v>0.46824407221907016</v>
      </c>
      <c r="T292" s="7">
        <f t="shared" si="62"/>
        <v>0.4534355676208715</v>
      </c>
      <c r="U292" s="7">
        <f t="shared" si="63"/>
        <v>0.48834444136628608</v>
      </c>
      <c r="V292" s="7">
        <f t="shared" si="64"/>
        <v>0.46677557713353912</v>
      </c>
    </row>
    <row r="293" spans="1:22" ht="15" customHeight="1" x14ac:dyDescent="0.2">
      <c r="A293" s="1" t="s">
        <v>191</v>
      </c>
      <c r="B293" s="1" t="s">
        <v>127</v>
      </c>
      <c r="C293" s="1" t="s">
        <v>91</v>
      </c>
      <c r="D293" s="1" t="s">
        <v>12</v>
      </c>
      <c r="E293" s="2">
        <v>105.66666666666667</v>
      </c>
      <c r="F293" s="2">
        <v>1.4180430000000001E-2</v>
      </c>
      <c r="G293" s="2">
        <v>2</v>
      </c>
      <c r="H293" s="2">
        <v>0</v>
      </c>
      <c r="I293" s="2">
        <v>0</v>
      </c>
      <c r="J293" s="7">
        <f t="shared" si="52"/>
        <v>0.27151311920013765</v>
      </c>
      <c r="K293" s="7">
        <f t="shared" si="53"/>
        <v>0</v>
      </c>
      <c r="L293" s="7">
        <f t="shared" si="54"/>
        <v>0</v>
      </c>
      <c r="M293" s="7">
        <f t="shared" si="55"/>
        <v>6.7878274451204923E-2</v>
      </c>
      <c r="N293" s="7">
        <f t="shared" si="56"/>
        <v>3.3333333499999999E-2</v>
      </c>
      <c r="O293" s="7">
        <f t="shared" si="57"/>
        <v>0</v>
      </c>
      <c r="P293" s="7">
        <f t="shared" si="58"/>
        <v>5.0605803975602465E-2</v>
      </c>
      <c r="Q293" s="7">
        <f t="shared" si="59"/>
        <v>3.3939137225602461E-2</v>
      </c>
      <c r="R293" s="7">
        <f t="shared" si="60"/>
        <v>1.666666675E-2</v>
      </c>
      <c r="S293" s="7">
        <f t="shared" si="61"/>
        <v>2.5302901987801232E-2</v>
      </c>
      <c r="T293" s="7">
        <f t="shared" si="62"/>
        <v>3.3636235362801234E-2</v>
      </c>
      <c r="U293" s="7">
        <f t="shared" si="63"/>
        <v>4.2272470600602463E-2</v>
      </c>
      <c r="V293" s="7">
        <f t="shared" si="64"/>
        <v>0.10121160795120493</v>
      </c>
    </row>
    <row r="294" spans="1:22" ht="15" customHeight="1" x14ac:dyDescent="0.2">
      <c r="A294" s="1" t="s">
        <v>191</v>
      </c>
      <c r="B294" s="1" t="s">
        <v>127</v>
      </c>
      <c r="C294" s="1" t="s">
        <v>91</v>
      </c>
      <c r="D294" s="1" t="s">
        <v>13</v>
      </c>
      <c r="E294" s="2">
        <v>110</v>
      </c>
      <c r="F294" s="2">
        <v>1.7690883333333334E-2</v>
      </c>
      <c r="G294" s="2">
        <v>2</v>
      </c>
      <c r="H294" s="2">
        <v>0</v>
      </c>
      <c r="I294" s="2">
        <v>0</v>
      </c>
      <c r="J294" s="7">
        <f t="shared" si="52"/>
        <v>0.29363468269581755</v>
      </c>
      <c r="K294" s="7">
        <f t="shared" si="53"/>
        <v>0</v>
      </c>
      <c r="L294" s="7">
        <f t="shared" si="54"/>
        <v>0</v>
      </c>
      <c r="M294" s="7">
        <f t="shared" si="55"/>
        <v>7.3408665105772264E-2</v>
      </c>
      <c r="N294" s="7">
        <f t="shared" si="56"/>
        <v>3.3333333499999999E-2</v>
      </c>
      <c r="O294" s="7">
        <f t="shared" si="57"/>
        <v>0</v>
      </c>
      <c r="P294" s="7">
        <f t="shared" si="58"/>
        <v>5.3370999302886135E-2</v>
      </c>
      <c r="Q294" s="7">
        <f t="shared" si="59"/>
        <v>3.6704332552886132E-2</v>
      </c>
      <c r="R294" s="7">
        <f t="shared" si="60"/>
        <v>1.666666675E-2</v>
      </c>
      <c r="S294" s="7">
        <f t="shared" si="61"/>
        <v>2.6685499651443068E-2</v>
      </c>
      <c r="T294" s="7">
        <f t="shared" si="62"/>
        <v>3.5018833026443069E-2</v>
      </c>
      <c r="U294" s="7">
        <f t="shared" si="63"/>
        <v>4.5037665927886134E-2</v>
      </c>
      <c r="V294" s="7">
        <f t="shared" si="64"/>
        <v>0.10674199860577227</v>
      </c>
    </row>
    <row r="295" spans="1:22" ht="15" customHeight="1" x14ac:dyDescent="0.2">
      <c r="A295" s="1" t="s">
        <v>191</v>
      </c>
      <c r="B295" s="1" t="s">
        <v>206</v>
      </c>
      <c r="C295" s="1" t="s">
        <v>128</v>
      </c>
      <c r="D295" s="1" t="s">
        <v>7</v>
      </c>
      <c r="E295" s="2">
        <v>151.33333333333334</v>
      </c>
      <c r="F295" s="2">
        <v>9.6781176666666649E-2</v>
      </c>
      <c r="G295" s="2">
        <v>2</v>
      </c>
      <c r="H295" s="2">
        <v>2.7595733333333331E-3</v>
      </c>
      <c r="I295" s="2">
        <v>1.0442980900000001</v>
      </c>
      <c r="J295" s="7">
        <f t="shared" si="52"/>
        <v>0.6757172549929924</v>
      </c>
      <c r="K295" s="7">
        <f t="shared" si="53"/>
        <v>0.43693607457117861</v>
      </c>
      <c r="L295" s="7">
        <f t="shared" si="54"/>
        <v>0.47162425203634439</v>
      </c>
      <c r="M295" s="7">
        <f t="shared" si="55"/>
        <v>0.52264749511503761</v>
      </c>
      <c r="N295" s="7">
        <f t="shared" si="56"/>
        <v>0.38705152252725827</v>
      </c>
      <c r="O295" s="7">
        <f t="shared" si="57"/>
        <v>0.46295220767005291</v>
      </c>
      <c r="P295" s="7">
        <f t="shared" si="58"/>
        <v>0.45484950882114794</v>
      </c>
      <c r="Q295" s="7">
        <f t="shared" si="59"/>
        <v>0.49279985139254523</v>
      </c>
      <c r="R295" s="7">
        <f t="shared" si="60"/>
        <v>0.42500186509865556</v>
      </c>
      <c r="S295" s="7">
        <f t="shared" si="61"/>
        <v>0.45890085824560045</v>
      </c>
      <c r="T295" s="7">
        <f t="shared" si="62"/>
        <v>0.43992568695990175</v>
      </c>
      <c r="U295" s="7">
        <f t="shared" si="63"/>
        <v>0.47382468010684659</v>
      </c>
      <c r="V295" s="7">
        <f t="shared" si="64"/>
        <v>0.42940272123966006</v>
      </c>
    </row>
    <row r="296" spans="1:22" ht="15" customHeight="1" x14ac:dyDescent="0.2">
      <c r="A296" s="1" t="s">
        <v>191</v>
      </c>
      <c r="B296" s="1" t="s">
        <v>142</v>
      </c>
      <c r="C296" s="1" t="s">
        <v>35</v>
      </c>
      <c r="D296" s="1" t="s">
        <v>42</v>
      </c>
      <c r="E296" s="2">
        <v>31.666666666666668</v>
      </c>
      <c r="F296" s="2">
        <v>1.0176260000000001E-2</v>
      </c>
      <c r="G296" s="2">
        <v>0</v>
      </c>
      <c r="H296" s="2">
        <v>0</v>
      </c>
      <c r="I296" s="2">
        <v>0.34798111599999998</v>
      </c>
      <c r="J296" s="7">
        <f t="shared" si="52"/>
        <v>0.10360013420896949</v>
      </c>
      <c r="K296" s="7">
        <f t="shared" si="53"/>
        <v>0</v>
      </c>
      <c r="L296" s="7">
        <f t="shared" si="54"/>
        <v>0.15715468133842164</v>
      </c>
      <c r="M296" s="7">
        <f t="shared" si="55"/>
        <v>0.14376604295309708</v>
      </c>
      <c r="N296" s="7">
        <f t="shared" si="56"/>
        <v>0.11786601100381623</v>
      </c>
      <c r="O296" s="7">
        <f t="shared" si="57"/>
        <v>0.11786601100381623</v>
      </c>
      <c r="P296" s="7">
        <f t="shared" si="58"/>
        <v>0.13081602697845665</v>
      </c>
      <c r="Q296" s="7">
        <f t="shared" si="59"/>
        <v>0.13081602697845665</v>
      </c>
      <c r="R296" s="7">
        <f t="shared" si="60"/>
        <v>0.11786601100381623</v>
      </c>
      <c r="S296" s="7">
        <f t="shared" si="61"/>
        <v>0.12434101899113645</v>
      </c>
      <c r="T296" s="7">
        <f t="shared" si="62"/>
        <v>0.12434101899113645</v>
      </c>
      <c r="U296" s="7">
        <f t="shared" si="63"/>
        <v>0.13081602697845665</v>
      </c>
      <c r="V296" s="7">
        <f t="shared" si="64"/>
        <v>6.5188702283886263E-2</v>
      </c>
    </row>
    <row r="297" spans="1:22" ht="15" customHeight="1" x14ac:dyDescent="0.2">
      <c r="A297" s="1" t="s">
        <v>191</v>
      </c>
      <c r="B297" s="1" t="s">
        <v>142</v>
      </c>
      <c r="C297" s="1" t="s">
        <v>35</v>
      </c>
      <c r="D297" s="1" t="s">
        <v>7</v>
      </c>
      <c r="E297" s="2">
        <v>164</v>
      </c>
      <c r="F297" s="2">
        <v>0.10314431666666667</v>
      </c>
      <c r="G297" s="2">
        <v>1</v>
      </c>
      <c r="H297" s="2">
        <v>2.7595733333333331E-3</v>
      </c>
      <c r="I297" s="2">
        <v>1.3922792060000002</v>
      </c>
      <c r="J297" s="7">
        <f t="shared" si="52"/>
        <v>0.72575743367693557</v>
      </c>
      <c r="K297" s="7">
        <f t="shared" si="53"/>
        <v>0.43693607457117861</v>
      </c>
      <c r="L297" s="7">
        <f t="shared" si="54"/>
        <v>0.62877893337476609</v>
      </c>
      <c r="M297" s="7">
        <f t="shared" si="55"/>
        <v>0.6530235501486551</v>
      </c>
      <c r="N297" s="7">
        <f t="shared" si="56"/>
        <v>0.48825086678107454</v>
      </c>
      <c r="O297" s="7">
        <f t="shared" si="57"/>
        <v>0.58081821867386918</v>
      </c>
      <c r="P297" s="7">
        <f t="shared" si="58"/>
        <v>0.57063720846486476</v>
      </c>
      <c r="Q297" s="7">
        <f t="shared" si="59"/>
        <v>0.61692088441126214</v>
      </c>
      <c r="R297" s="7">
        <f t="shared" si="60"/>
        <v>0.53453454272747192</v>
      </c>
      <c r="S297" s="7">
        <f t="shared" si="61"/>
        <v>0.57572771356936703</v>
      </c>
      <c r="T297" s="7">
        <f t="shared" si="62"/>
        <v>0.55258587559616834</v>
      </c>
      <c r="U297" s="7">
        <f t="shared" si="63"/>
        <v>0.59377904643806345</v>
      </c>
      <c r="V297" s="7">
        <f t="shared" si="64"/>
        <v>0.46453476885406675</v>
      </c>
    </row>
    <row r="298" spans="1:22" ht="15" customHeight="1" x14ac:dyDescent="0.2">
      <c r="A298" s="1" t="s">
        <v>191</v>
      </c>
      <c r="B298" s="1" t="s">
        <v>142</v>
      </c>
      <c r="C298" s="1" t="s">
        <v>7</v>
      </c>
      <c r="D298" s="1" t="s">
        <v>12</v>
      </c>
      <c r="E298" s="2">
        <v>217.33333333333334</v>
      </c>
      <c r="F298" s="2">
        <v>0.10167863333333332</v>
      </c>
      <c r="G298" s="2">
        <v>1</v>
      </c>
      <c r="H298" s="2">
        <v>2.7595733333333331E-3</v>
      </c>
      <c r="I298" s="2">
        <v>1.0442980900000001</v>
      </c>
      <c r="J298" s="7">
        <f t="shared" si="52"/>
        <v>0.83045220695891309</v>
      </c>
      <c r="K298" s="7">
        <f t="shared" si="53"/>
        <v>0.43693607457117861</v>
      </c>
      <c r="L298" s="7">
        <f t="shared" si="54"/>
        <v>0.47162425203634439</v>
      </c>
      <c r="M298" s="7">
        <f t="shared" si="55"/>
        <v>0.56133122976560856</v>
      </c>
      <c r="N298" s="7">
        <f t="shared" si="56"/>
        <v>0.37038485577725827</v>
      </c>
      <c r="O298" s="7">
        <f t="shared" si="57"/>
        <v>0.46295220767005291</v>
      </c>
      <c r="P298" s="7">
        <f t="shared" si="58"/>
        <v>0.46585804277143339</v>
      </c>
      <c r="Q298" s="7">
        <f t="shared" si="59"/>
        <v>0.51214171871783076</v>
      </c>
      <c r="R298" s="7">
        <f t="shared" si="60"/>
        <v>0.41666853172365559</v>
      </c>
      <c r="S298" s="7">
        <f t="shared" si="61"/>
        <v>0.46440512522074318</v>
      </c>
      <c r="T298" s="7">
        <f t="shared" si="62"/>
        <v>0.44126328724754449</v>
      </c>
      <c r="U298" s="7">
        <f t="shared" si="63"/>
        <v>0.48899988074463208</v>
      </c>
      <c r="V298" s="7">
        <f t="shared" si="64"/>
        <v>0.45141978914023095</v>
      </c>
    </row>
    <row r="299" spans="1:22" ht="15" customHeight="1" x14ac:dyDescent="0.2">
      <c r="A299" s="1" t="s">
        <v>191</v>
      </c>
      <c r="B299" s="1" t="s">
        <v>142</v>
      </c>
      <c r="C299" s="1" t="s">
        <v>91</v>
      </c>
      <c r="D299" s="1" t="s">
        <v>42</v>
      </c>
      <c r="E299" s="2">
        <v>37.333333333333336</v>
      </c>
      <c r="F299" s="2">
        <v>8.4925599999999997E-3</v>
      </c>
      <c r="G299" s="2">
        <v>1</v>
      </c>
      <c r="H299" s="2">
        <v>0</v>
      </c>
      <c r="I299" s="2">
        <v>0</v>
      </c>
      <c r="J299" s="7">
        <f t="shared" si="52"/>
        <v>0.10899223594762111</v>
      </c>
      <c r="K299" s="7">
        <f t="shared" si="53"/>
        <v>0</v>
      </c>
      <c r="L299" s="7">
        <f t="shared" si="54"/>
        <v>0</v>
      </c>
      <c r="M299" s="7">
        <f t="shared" si="55"/>
        <v>2.7248057097098009E-2</v>
      </c>
      <c r="N299" s="7">
        <f t="shared" si="56"/>
        <v>1.666666675E-2</v>
      </c>
      <c r="O299" s="7">
        <f t="shared" si="57"/>
        <v>0</v>
      </c>
      <c r="P299" s="7">
        <f t="shared" si="58"/>
        <v>2.1957361923549003E-2</v>
      </c>
      <c r="Q299" s="7">
        <f t="shared" si="59"/>
        <v>1.3624028548549005E-2</v>
      </c>
      <c r="R299" s="7">
        <f t="shared" si="60"/>
        <v>8.3333333749999999E-3</v>
      </c>
      <c r="S299" s="7">
        <f t="shared" si="61"/>
        <v>1.0978680961774501E-2</v>
      </c>
      <c r="T299" s="7">
        <f t="shared" si="62"/>
        <v>1.5145347649274502E-2</v>
      </c>
      <c r="U299" s="7">
        <f t="shared" si="63"/>
        <v>1.7790695236049005E-2</v>
      </c>
      <c r="V299" s="7">
        <f t="shared" si="64"/>
        <v>4.3914723847098006E-2</v>
      </c>
    </row>
    <row r="300" spans="1:22" ht="15" customHeight="1" x14ac:dyDescent="0.2">
      <c r="A300" s="1" t="s">
        <v>191</v>
      </c>
      <c r="B300" s="1" t="s">
        <v>142</v>
      </c>
      <c r="C300" s="1" t="s">
        <v>91</v>
      </c>
      <c r="D300" s="1" t="s">
        <v>7</v>
      </c>
      <c r="E300" s="2">
        <v>169.66666666666666</v>
      </c>
      <c r="F300" s="2">
        <v>0.10146061666666666</v>
      </c>
      <c r="G300" s="2">
        <v>2</v>
      </c>
      <c r="H300" s="2">
        <v>2.7595733333333331E-3</v>
      </c>
      <c r="I300" s="2">
        <v>1.0442980900000001</v>
      </c>
      <c r="J300" s="7">
        <f t="shared" si="52"/>
        <v>0.73114953541558714</v>
      </c>
      <c r="K300" s="7">
        <f t="shared" si="53"/>
        <v>0.43693607457117861</v>
      </c>
      <c r="L300" s="7">
        <f t="shared" si="54"/>
        <v>0.47162425203634439</v>
      </c>
      <c r="M300" s="7">
        <f t="shared" si="55"/>
        <v>0.53650556429265595</v>
      </c>
      <c r="N300" s="7">
        <f t="shared" si="56"/>
        <v>0.38705152252725827</v>
      </c>
      <c r="O300" s="7">
        <f t="shared" si="57"/>
        <v>0.46295220767005291</v>
      </c>
      <c r="P300" s="7">
        <f t="shared" si="58"/>
        <v>0.46177854340995711</v>
      </c>
      <c r="Q300" s="7">
        <f t="shared" si="59"/>
        <v>0.49972888598135445</v>
      </c>
      <c r="R300" s="7">
        <f t="shared" si="60"/>
        <v>0.42500186509865556</v>
      </c>
      <c r="S300" s="7">
        <f t="shared" si="61"/>
        <v>0.46236537554000501</v>
      </c>
      <c r="T300" s="7">
        <f t="shared" si="62"/>
        <v>0.44339020425430636</v>
      </c>
      <c r="U300" s="7">
        <f t="shared" si="63"/>
        <v>0.48075371469565575</v>
      </c>
      <c r="V300" s="7">
        <f t="shared" si="64"/>
        <v>0.44326079041727839</v>
      </c>
    </row>
    <row r="301" spans="1:22" ht="15" customHeight="1" x14ac:dyDescent="0.2">
      <c r="A301" s="1" t="s">
        <v>191</v>
      </c>
      <c r="B301" s="1" t="s">
        <v>142</v>
      </c>
      <c r="C301" s="1" t="s">
        <v>91</v>
      </c>
      <c r="D301" s="1" t="s">
        <v>12</v>
      </c>
      <c r="E301" s="2">
        <v>96.666666666666671</v>
      </c>
      <c r="F301" s="2">
        <v>1.1835193333333334E-2</v>
      </c>
      <c r="G301" s="2">
        <v>1</v>
      </c>
      <c r="H301" s="2">
        <v>0</v>
      </c>
      <c r="I301" s="2">
        <v>0</v>
      </c>
      <c r="J301" s="7">
        <f t="shared" si="52"/>
        <v>0.24412063751278085</v>
      </c>
      <c r="K301" s="7">
        <f t="shared" si="53"/>
        <v>0</v>
      </c>
      <c r="L301" s="7">
        <f t="shared" si="54"/>
        <v>0</v>
      </c>
      <c r="M301" s="7">
        <f t="shared" si="55"/>
        <v>6.1030154484944255E-2</v>
      </c>
      <c r="N301" s="7">
        <f t="shared" si="56"/>
        <v>1.666666675E-2</v>
      </c>
      <c r="O301" s="7">
        <f t="shared" si="57"/>
        <v>0</v>
      </c>
      <c r="P301" s="7">
        <f t="shared" si="58"/>
        <v>3.8848410617472129E-2</v>
      </c>
      <c r="Q301" s="7">
        <f t="shared" si="59"/>
        <v>3.0515077242472127E-2</v>
      </c>
      <c r="R301" s="7">
        <f t="shared" si="60"/>
        <v>8.3333333749999999E-3</v>
      </c>
      <c r="S301" s="7">
        <f t="shared" si="61"/>
        <v>1.9424205308736064E-2</v>
      </c>
      <c r="T301" s="7">
        <f t="shared" si="62"/>
        <v>2.3590871996236065E-2</v>
      </c>
      <c r="U301" s="7">
        <f t="shared" si="63"/>
        <v>3.4681743929972128E-2</v>
      </c>
      <c r="V301" s="7">
        <f t="shared" si="64"/>
        <v>7.7696821234944258E-2</v>
      </c>
    </row>
    <row r="302" spans="1:22" ht="15" customHeight="1" x14ac:dyDescent="0.2">
      <c r="A302" s="1" t="s">
        <v>191</v>
      </c>
      <c r="B302" s="1" t="s">
        <v>142</v>
      </c>
      <c r="C302" s="1" t="s">
        <v>91</v>
      </c>
      <c r="D302" s="1" t="s">
        <v>13</v>
      </c>
      <c r="E302" s="2">
        <v>101</v>
      </c>
      <c r="F302" s="2">
        <v>1.5345646666666666E-2</v>
      </c>
      <c r="G302" s="2">
        <v>1</v>
      </c>
      <c r="H302" s="2">
        <v>0</v>
      </c>
      <c r="I302" s="2">
        <v>0</v>
      </c>
      <c r="J302" s="7">
        <f t="shared" si="52"/>
        <v>0.26624220100846074</v>
      </c>
      <c r="K302" s="7">
        <f t="shared" si="53"/>
        <v>0</v>
      </c>
      <c r="L302" s="7">
        <f t="shared" si="54"/>
        <v>0</v>
      </c>
      <c r="M302" s="7">
        <f t="shared" si="55"/>
        <v>6.6560545139511595E-2</v>
      </c>
      <c r="N302" s="7">
        <f t="shared" si="56"/>
        <v>1.666666675E-2</v>
      </c>
      <c r="O302" s="7">
        <f t="shared" si="57"/>
        <v>0</v>
      </c>
      <c r="P302" s="7">
        <f t="shared" si="58"/>
        <v>4.1613605944755799E-2</v>
      </c>
      <c r="Q302" s="7">
        <f t="shared" si="59"/>
        <v>3.3280272569755798E-2</v>
      </c>
      <c r="R302" s="7">
        <f t="shared" si="60"/>
        <v>8.3333333749999999E-3</v>
      </c>
      <c r="S302" s="7">
        <f t="shared" si="61"/>
        <v>2.08068029723779E-2</v>
      </c>
      <c r="T302" s="7">
        <f t="shared" si="62"/>
        <v>2.49734696598779E-2</v>
      </c>
      <c r="U302" s="7">
        <f t="shared" si="63"/>
        <v>3.7446939257255799E-2</v>
      </c>
      <c r="V302" s="7">
        <f t="shared" si="64"/>
        <v>8.3227211889511599E-2</v>
      </c>
    </row>
    <row r="303" spans="1:22" ht="15" customHeight="1" x14ac:dyDescent="0.2">
      <c r="A303" s="1" t="s">
        <v>191</v>
      </c>
      <c r="B303" s="1" t="s">
        <v>176</v>
      </c>
      <c r="C303" s="1" t="s">
        <v>35</v>
      </c>
      <c r="D303" s="1" t="s">
        <v>7</v>
      </c>
      <c r="E303" s="2">
        <v>162.66666666666666</v>
      </c>
      <c r="F303" s="2">
        <v>9.9210476666666658E-2</v>
      </c>
      <c r="G303" s="2">
        <v>1</v>
      </c>
      <c r="H303" s="2">
        <v>2.7595733333333331E-3</v>
      </c>
      <c r="I303" s="2">
        <v>2.0291131556666664</v>
      </c>
      <c r="J303" s="7">
        <f t="shared" si="52"/>
        <v>0.70824601128616327</v>
      </c>
      <c r="K303" s="7">
        <f t="shared" si="53"/>
        <v>0.43693607457117861</v>
      </c>
      <c r="L303" s="7">
        <f t="shared" si="54"/>
        <v>0.91638487468496466</v>
      </c>
      <c r="M303" s="7">
        <f t="shared" si="55"/>
        <v>0.86435015060110398</v>
      </c>
      <c r="N303" s="7">
        <f t="shared" si="56"/>
        <v>0.70395532276372341</v>
      </c>
      <c r="O303" s="7">
        <f t="shared" si="57"/>
        <v>0.79652267465651816</v>
      </c>
      <c r="P303" s="7">
        <f t="shared" si="58"/>
        <v>0.7841527366824137</v>
      </c>
      <c r="Q303" s="7">
        <f t="shared" si="59"/>
        <v>0.83043641262881107</v>
      </c>
      <c r="R303" s="7">
        <f t="shared" si="60"/>
        <v>0.75023899871012079</v>
      </c>
      <c r="S303" s="7">
        <f t="shared" si="61"/>
        <v>0.79033770566946593</v>
      </c>
      <c r="T303" s="7">
        <f t="shared" si="62"/>
        <v>0.76719586769626724</v>
      </c>
      <c r="U303" s="7">
        <f t="shared" si="63"/>
        <v>0.80729457465561238</v>
      </c>
      <c r="V303" s="7">
        <f t="shared" si="64"/>
        <v>0.53205839865141635</v>
      </c>
    </row>
    <row r="304" spans="1:22" ht="15" customHeight="1" x14ac:dyDescent="0.2">
      <c r="A304" s="1" t="s">
        <v>191</v>
      </c>
      <c r="B304" s="1" t="s">
        <v>34</v>
      </c>
      <c r="C304" s="1" t="s">
        <v>7</v>
      </c>
      <c r="D304" s="1" t="s">
        <v>131</v>
      </c>
      <c r="E304" s="2">
        <v>147.66666666666666</v>
      </c>
      <c r="F304" s="2">
        <v>9.5284773333333336E-2</v>
      </c>
      <c r="G304" s="2">
        <v>1</v>
      </c>
      <c r="H304" s="2">
        <v>2.7595733333333331E-3</v>
      </c>
      <c r="I304" s="2">
        <v>1.0442980900000001</v>
      </c>
      <c r="J304" s="7">
        <f t="shared" si="52"/>
        <v>0.66252819651922268</v>
      </c>
      <c r="K304" s="7">
        <f t="shared" si="53"/>
        <v>0.43693607457117861</v>
      </c>
      <c r="L304" s="7">
        <f t="shared" si="54"/>
        <v>0.47162425203634439</v>
      </c>
      <c r="M304" s="7">
        <f t="shared" si="55"/>
        <v>0.51935023068220132</v>
      </c>
      <c r="N304" s="7">
        <f t="shared" si="56"/>
        <v>0.37038485577725827</v>
      </c>
      <c r="O304" s="7">
        <f t="shared" si="57"/>
        <v>0.46295220767005291</v>
      </c>
      <c r="P304" s="7">
        <f t="shared" si="58"/>
        <v>0.44486754322972977</v>
      </c>
      <c r="Q304" s="7">
        <f t="shared" si="59"/>
        <v>0.49115121917612709</v>
      </c>
      <c r="R304" s="7">
        <f t="shared" si="60"/>
        <v>0.41666853172365559</v>
      </c>
      <c r="S304" s="7">
        <f t="shared" si="61"/>
        <v>0.45390987544989136</v>
      </c>
      <c r="T304" s="7">
        <f t="shared" si="62"/>
        <v>0.43076803747669268</v>
      </c>
      <c r="U304" s="7">
        <f t="shared" si="63"/>
        <v>0.46800938120292845</v>
      </c>
      <c r="V304" s="7">
        <f t="shared" si="64"/>
        <v>0.40943879005682371</v>
      </c>
    </row>
    <row r="305" spans="1:22" ht="15" customHeight="1" x14ac:dyDescent="0.2">
      <c r="A305" s="1" t="s">
        <v>191</v>
      </c>
      <c r="B305" s="1" t="s">
        <v>37</v>
      </c>
      <c r="C305" s="1" t="s">
        <v>35</v>
      </c>
      <c r="D305" s="1" t="s">
        <v>7</v>
      </c>
      <c r="E305" s="2">
        <v>162.33333333333334</v>
      </c>
      <c r="F305" s="2">
        <v>9.9736883333333318E-2</v>
      </c>
      <c r="G305" s="2">
        <v>1</v>
      </c>
      <c r="H305" s="2">
        <v>2.7595733333333331E-3</v>
      </c>
      <c r="I305" s="2">
        <v>1.3922792060000002</v>
      </c>
      <c r="J305" s="7">
        <f t="shared" si="52"/>
        <v>0.70953196017692943</v>
      </c>
      <c r="K305" s="7">
        <f t="shared" si="53"/>
        <v>0.43693607457117861</v>
      </c>
      <c r="L305" s="7">
        <f t="shared" si="54"/>
        <v>0.62877893337476609</v>
      </c>
      <c r="M305" s="7">
        <f t="shared" si="55"/>
        <v>0.64896718185801994</v>
      </c>
      <c r="N305" s="7">
        <f t="shared" si="56"/>
        <v>0.48825086678107454</v>
      </c>
      <c r="O305" s="7">
        <f t="shared" si="57"/>
        <v>0.58081821867386918</v>
      </c>
      <c r="P305" s="7">
        <f t="shared" si="58"/>
        <v>0.56860902431954718</v>
      </c>
      <c r="Q305" s="7">
        <f t="shared" si="59"/>
        <v>0.61489270026594456</v>
      </c>
      <c r="R305" s="7">
        <f t="shared" si="60"/>
        <v>0.53453454272747192</v>
      </c>
      <c r="S305" s="7">
        <f t="shared" si="61"/>
        <v>0.57471362149670824</v>
      </c>
      <c r="T305" s="7">
        <f t="shared" si="62"/>
        <v>0.55157178352350955</v>
      </c>
      <c r="U305" s="7">
        <f t="shared" si="63"/>
        <v>0.59175086229274587</v>
      </c>
      <c r="V305" s="7">
        <f t="shared" si="64"/>
        <v>0.46047840056343159</v>
      </c>
    </row>
    <row r="306" spans="1:22" ht="15" customHeight="1" x14ac:dyDescent="0.2">
      <c r="A306" s="1" t="s">
        <v>191</v>
      </c>
      <c r="B306" s="1" t="s">
        <v>37</v>
      </c>
      <c r="C306" s="1" t="s">
        <v>128</v>
      </c>
      <c r="D306" s="1" t="s">
        <v>7</v>
      </c>
      <c r="E306" s="2">
        <v>155.33333333333334</v>
      </c>
      <c r="F306" s="2">
        <v>9.7574209999999995E-2</v>
      </c>
      <c r="G306" s="2">
        <v>2</v>
      </c>
      <c r="H306" s="2">
        <v>2.7595733333333331E-3</v>
      </c>
      <c r="I306" s="2">
        <v>1.0442980900000001</v>
      </c>
      <c r="J306" s="7">
        <f t="shared" si="52"/>
        <v>0.68695654058163058</v>
      </c>
      <c r="K306" s="7">
        <f t="shared" si="53"/>
        <v>0.43693607457117861</v>
      </c>
      <c r="L306" s="7">
        <f t="shared" si="54"/>
        <v>0.47162425203634439</v>
      </c>
      <c r="M306" s="7">
        <f t="shared" si="55"/>
        <v>0.52545731630971781</v>
      </c>
      <c r="N306" s="7">
        <f t="shared" si="56"/>
        <v>0.38705152252725827</v>
      </c>
      <c r="O306" s="7">
        <f t="shared" si="57"/>
        <v>0.46295220767005291</v>
      </c>
      <c r="P306" s="7">
        <f t="shared" si="58"/>
        <v>0.45625441941848804</v>
      </c>
      <c r="Q306" s="7">
        <f t="shared" si="59"/>
        <v>0.49420476198988539</v>
      </c>
      <c r="R306" s="7">
        <f t="shared" si="60"/>
        <v>0.42500186509865556</v>
      </c>
      <c r="S306" s="7">
        <f t="shared" si="61"/>
        <v>0.45960331354427048</v>
      </c>
      <c r="T306" s="7">
        <f t="shared" si="62"/>
        <v>0.44062814225857183</v>
      </c>
      <c r="U306" s="7">
        <f t="shared" si="63"/>
        <v>0.47522959070418669</v>
      </c>
      <c r="V306" s="7">
        <f t="shared" si="64"/>
        <v>0.43221254243434026</v>
      </c>
    </row>
    <row r="307" spans="1:22" ht="15" customHeight="1" x14ac:dyDescent="0.2">
      <c r="A307" s="1" t="s">
        <v>191</v>
      </c>
      <c r="B307" s="1" t="s">
        <v>207</v>
      </c>
      <c r="C307" s="1" t="s">
        <v>35</v>
      </c>
      <c r="D307" s="1" t="s">
        <v>143</v>
      </c>
      <c r="E307" s="2">
        <v>26.666666666666668</v>
      </c>
      <c r="F307" s="2">
        <v>8.3181833333333347E-3</v>
      </c>
      <c r="G307" s="2">
        <v>0</v>
      </c>
      <c r="H307" s="2">
        <v>0</v>
      </c>
      <c r="I307" s="2">
        <v>0.34798111599999998</v>
      </c>
      <c r="J307" s="7">
        <f t="shared" si="52"/>
        <v>8.6299547551548034E-2</v>
      </c>
      <c r="K307" s="7">
        <f t="shared" si="53"/>
        <v>0</v>
      </c>
      <c r="L307" s="7">
        <f t="shared" si="54"/>
        <v>0.15715468133842164</v>
      </c>
      <c r="M307" s="7">
        <f t="shared" si="55"/>
        <v>0.13944089654184091</v>
      </c>
      <c r="N307" s="7">
        <f t="shared" si="56"/>
        <v>0.11786601100381623</v>
      </c>
      <c r="O307" s="7">
        <f t="shared" si="57"/>
        <v>0.11786601100381623</v>
      </c>
      <c r="P307" s="7">
        <f t="shared" si="58"/>
        <v>0.12865345377282858</v>
      </c>
      <c r="Q307" s="7">
        <f t="shared" si="59"/>
        <v>0.12865345377282858</v>
      </c>
      <c r="R307" s="7">
        <f t="shared" si="60"/>
        <v>0.11786601100381623</v>
      </c>
      <c r="S307" s="7">
        <f t="shared" si="61"/>
        <v>0.1232597323883224</v>
      </c>
      <c r="T307" s="7">
        <f t="shared" si="62"/>
        <v>0.1232597323883224</v>
      </c>
      <c r="U307" s="7">
        <f t="shared" si="63"/>
        <v>0.12865345377282858</v>
      </c>
      <c r="V307" s="7">
        <f t="shared" si="64"/>
        <v>6.0863555872630079E-2</v>
      </c>
    </row>
    <row r="308" spans="1:22" ht="15" customHeight="1" x14ac:dyDescent="0.2">
      <c r="A308" s="1" t="s">
        <v>191</v>
      </c>
      <c r="B308" s="1" t="s">
        <v>207</v>
      </c>
      <c r="C308" s="1" t="s">
        <v>35</v>
      </c>
      <c r="D308" s="1" t="s">
        <v>7</v>
      </c>
      <c r="E308" s="2">
        <v>163.66666666666666</v>
      </c>
      <c r="F308" s="2">
        <v>0.10165600333333331</v>
      </c>
      <c r="G308" s="2">
        <v>1</v>
      </c>
      <c r="H308" s="2">
        <v>2.7595733333333331E-3</v>
      </c>
      <c r="I308" s="2">
        <v>1.3922792060000002</v>
      </c>
      <c r="J308" s="7">
        <f t="shared" si="52"/>
        <v>0.71948577471337338</v>
      </c>
      <c r="K308" s="7">
        <f t="shared" si="53"/>
        <v>0.43693607457117861</v>
      </c>
      <c r="L308" s="7">
        <f t="shared" si="54"/>
        <v>0.62877893337476609</v>
      </c>
      <c r="M308" s="7">
        <f t="shared" si="55"/>
        <v>0.6514556354246378</v>
      </c>
      <c r="N308" s="7">
        <f t="shared" si="56"/>
        <v>0.48825086678107454</v>
      </c>
      <c r="O308" s="7">
        <f t="shared" si="57"/>
        <v>0.58081821867386918</v>
      </c>
      <c r="P308" s="7">
        <f t="shared" si="58"/>
        <v>0.56985325110285623</v>
      </c>
      <c r="Q308" s="7">
        <f t="shared" si="59"/>
        <v>0.61613692704925349</v>
      </c>
      <c r="R308" s="7">
        <f t="shared" si="60"/>
        <v>0.53453454272747192</v>
      </c>
      <c r="S308" s="7">
        <f t="shared" si="61"/>
        <v>0.57533573488836265</v>
      </c>
      <c r="T308" s="7">
        <f t="shared" si="62"/>
        <v>0.55219389691516407</v>
      </c>
      <c r="U308" s="7">
        <f t="shared" si="63"/>
        <v>0.5929950890760548</v>
      </c>
      <c r="V308" s="7">
        <f t="shared" si="64"/>
        <v>0.46296685413004945</v>
      </c>
    </row>
    <row r="309" spans="1:22" ht="15" customHeight="1" x14ac:dyDescent="0.2">
      <c r="A309" s="1" t="s">
        <v>191</v>
      </c>
      <c r="B309" s="1" t="s">
        <v>207</v>
      </c>
      <c r="C309" s="1" t="s">
        <v>35</v>
      </c>
      <c r="D309" s="1" t="s">
        <v>39</v>
      </c>
      <c r="E309" s="2">
        <v>31.666666666666668</v>
      </c>
      <c r="F309" s="2">
        <v>8.9298633333333346E-3</v>
      </c>
      <c r="G309" s="2">
        <v>0</v>
      </c>
      <c r="H309" s="2">
        <v>0</v>
      </c>
      <c r="I309" s="2">
        <v>0.34798111599999998</v>
      </c>
      <c r="J309" s="7">
        <f t="shared" si="52"/>
        <v>9.8924657101674862E-2</v>
      </c>
      <c r="K309" s="7">
        <f t="shared" si="53"/>
        <v>0</v>
      </c>
      <c r="L309" s="7">
        <f t="shared" si="54"/>
        <v>0.15715468133842164</v>
      </c>
      <c r="M309" s="7">
        <f t="shared" si="55"/>
        <v>0.14259717367627342</v>
      </c>
      <c r="N309" s="7">
        <f t="shared" si="56"/>
        <v>0.11786601100381623</v>
      </c>
      <c r="O309" s="7">
        <f t="shared" si="57"/>
        <v>0.11786601100381623</v>
      </c>
      <c r="P309" s="7">
        <f t="shared" si="58"/>
        <v>0.13023159234004483</v>
      </c>
      <c r="Q309" s="7">
        <f t="shared" si="59"/>
        <v>0.13023159234004483</v>
      </c>
      <c r="R309" s="7">
        <f t="shared" si="60"/>
        <v>0.11786601100381623</v>
      </c>
      <c r="S309" s="7">
        <f t="shared" si="61"/>
        <v>0.12404880167193053</v>
      </c>
      <c r="T309" s="7">
        <f t="shared" si="62"/>
        <v>0.12404880167193053</v>
      </c>
      <c r="U309" s="7">
        <f t="shared" si="63"/>
        <v>0.13023159234004483</v>
      </c>
      <c r="V309" s="7">
        <f t="shared" si="64"/>
        <v>6.4019833007062599E-2</v>
      </c>
    </row>
    <row r="310" spans="1:22" ht="15" customHeight="1" x14ac:dyDescent="0.2">
      <c r="A310" s="1" t="s">
        <v>191</v>
      </c>
      <c r="B310" s="1" t="s">
        <v>15</v>
      </c>
      <c r="C310" s="1" t="s">
        <v>91</v>
      </c>
      <c r="D310" s="1" t="s">
        <v>7</v>
      </c>
      <c r="E310" s="2">
        <v>167</v>
      </c>
      <c r="F310" s="2">
        <v>9.795054333333332E-2</v>
      </c>
      <c r="G310" s="2">
        <v>2</v>
      </c>
      <c r="H310" s="2">
        <v>2.7595733333333331E-3</v>
      </c>
      <c r="I310" s="2">
        <v>1.0442980900000001</v>
      </c>
      <c r="J310" s="7">
        <f t="shared" si="52"/>
        <v>0.71247292354485592</v>
      </c>
      <c r="K310" s="7">
        <f t="shared" si="53"/>
        <v>0.43693607457117861</v>
      </c>
      <c r="L310" s="7">
        <f t="shared" si="54"/>
        <v>0.47162425203634439</v>
      </c>
      <c r="M310" s="7">
        <f t="shared" si="55"/>
        <v>0.53183641145995941</v>
      </c>
      <c r="N310" s="7">
        <f t="shared" si="56"/>
        <v>0.38705152252725827</v>
      </c>
      <c r="O310" s="7">
        <f t="shared" si="57"/>
        <v>0.46295220767005291</v>
      </c>
      <c r="P310" s="7">
        <f t="shared" si="58"/>
        <v>0.45944396699360879</v>
      </c>
      <c r="Q310" s="7">
        <f t="shared" si="59"/>
        <v>0.49739430956500613</v>
      </c>
      <c r="R310" s="7">
        <f t="shared" si="60"/>
        <v>0.42500186509865556</v>
      </c>
      <c r="S310" s="7">
        <f t="shared" si="61"/>
        <v>0.46119808733183087</v>
      </c>
      <c r="T310" s="7">
        <f t="shared" si="62"/>
        <v>0.44222291604613218</v>
      </c>
      <c r="U310" s="7">
        <f t="shared" si="63"/>
        <v>0.47841913827930749</v>
      </c>
      <c r="V310" s="7">
        <f t="shared" si="64"/>
        <v>0.43859163758458186</v>
      </c>
    </row>
    <row r="311" spans="1:22" ht="15" customHeight="1" x14ac:dyDescent="0.2">
      <c r="A311" s="1" t="s">
        <v>191</v>
      </c>
      <c r="B311" s="1" t="s">
        <v>15</v>
      </c>
      <c r="C311" s="1" t="s">
        <v>91</v>
      </c>
      <c r="D311" s="1" t="s">
        <v>12</v>
      </c>
      <c r="E311" s="2">
        <v>94</v>
      </c>
      <c r="F311" s="2">
        <v>8.3251200000000001E-3</v>
      </c>
      <c r="G311" s="2">
        <v>1</v>
      </c>
      <c r="H311" s="2">
        <v>0</v>
      </c>
      <c r="I311" s="2">
        <v>0</v>
      </c>
      <c r="J311" s="7">
        <f t="shared" si="52"/>
        <v>0.22544402564204966</v>
      </c>
      <c r="K311" s="7">
        <f t="shared" si="53"/>
        <v>0</v>
      </c>
      <c r="L311" s="7">
        <f t="shared" si="54"/>
        <v>0</v>
      </c>
      <c r="M311" s="7">
        <f t="shared" si="55"/>
        <v>5.6361001652247687E-2</v>
      </c>
      <c r="N311" s="7">
        <f t="shared" si="56"/>
        <v>1.666666675E-2</v>
      </c>
      <c r="O311" s="7">
        <f t="shared" si="57"/>
        <v>0</v>
      </c>
      <c r="P311" s="7">
        <f t="shared" si="58"/>
        <v>3.6513834201123842E-2</v>
      </c>
      <c r="Q311" s="7">
        <f t="shared" si="59"/>
        <v>2.8180500826123844E-2</v>
      </c>
      <c r="R311" s="7">
        <f t="shared" si="60"/>
        <v>8.3333333749999999E-3</v>
      </c>
      <c r="S311" s="7">
        <f t="shared" si="61"/>
        <v>1.8256917100561921E-2</v>
      </c>
      <c r="T311" s="7">
        <f t="shared" si="62"/>
        <v>2.2423583788061922E-2</v>
      </c>
      <c r="U311" s="7">
        <f t="shared" si="63"/>
        <v>3.2347167513623841E-2</v>
      </c>
      <c r="V311" s="7">
        <f t="shared" si="64"/>
        <v>7.3027668402247684E-2</v>
      </c>
    </row>
    <row r="312" spans="1:22" ht="15" customHeight="1" x14ac:dyDescent="0.2">
      <c r="A312" s="1" t="s">
        <v>191</v>
      </c>
      <c r="B312" s="1" t="s">
        <v>15</v>
      </c>
      <c r="C312" s="1" t="s">
        <v>91</v>
      </c>
      <c r="D312" s="1" t="s">
        <v>13</v>
      </c>
      <c r="E312" s="2">
        <v>98.333333333333329</v>
      </c>
      <c r="F312" s="2">
        <v>1.1835573333333333E-2</v>
      </c>
      <c r="G312" s="2">
        <v>1</v>
      </c>
      <c r="H312" s="2">
        <v>0</v>
      </c>
      <c r="I312" s="2">
        <v>0</v>
      </c>
      <c r="J312" s="7">
        <f t="shared" si="52"/>
        <v>0.24756558913772952</v>
      </c>
      <c r="K312" s="7">
        <f t="shared" si="53"/>
        <v>0</v>
      </c>
      <c r="L312" s="7">
        <f t="shared" si="54"/>
        <v>0</v>
      </c>
      <c r="M312" s="7">
        <f t="shared" si="55"/>
        <v>6.1891392306815021E-2</v>
      </c>
      <c r="N312" s="7">
        <f t="shared" si="56"/>
        <v>1.666666675E-2</v>
      </c>
      <c r="O312" s="7">
        <f t="shared" si="57"/>
        <v>0</v>
      </c>
      <c r="P312" s="7">
        <f t="shared" si="58"/>
        <v>3.9279029528407512E-2</v>
      </c>
      <c r="Q312" s="7">
        <f t="shared" si="59"/>
        <v>3.0945696153407511E-2</v>
      </c>
      <c r="R312" s="7">
        <f t="shared" si="60"/>
        <v>8.3333333749999999E-3</v>
      </c>
      <c r="S312" s="7">
        <f t="shared" si="61"/>
        <v>1.9639514764203756E-2</v>
      </c>
      <c r="T312" s="7">
        <f t="shared" si="62"/>
        <v>2.3806181451703753E-2</v>
      </c>
      <c r="U312" s="7">
        <f t="shared" si="63"/>
        <v>3.5112362840907511E-2</v>
      </c>
      <c r="V312" s="7">
        <f t="shared" si="64"/>
        <v>7.8558059056815024E-2</v>
      </c>
    </row>
    <row r="313" spans="1:22" ht="15" customHeight="1" x14ac:dyDescent="0.2">
      <c r="A313" s="1" t="s">
        <v>191</v>
      </c>
      <c r="B313" s="1" t="s">
        <v>35</v>
      </c>
      <c r="C313" s="1" t="s">
        <v>42</v>
      </c>
      <c r="D313" s="1" t="s">
        <v>128</v>
      </c>
      <c r="E313" s="2">
        <v>30</v>
      </c>
      <c r="F313" s="2">
        <v>9.1935300000000001E-3</v>
      </c>
      <c r="G313" s="2">
        <v>1</v>
      </c>
      <c r="H313" s="2">
        <v>0</v>
      </c>
      <c r="I313" s="2">
        <v>0.34798111599999998</v>
      </c>
      <c r="J313" s="7">
        <f t="shared" si="52"/>
        <v>9.6470196047082929E-2</v>
      </c>
      <c r="K313" s="7">
        <f t="shared" si="53"/>
        <v>0</v>
      </c>
      <c r="L313" s="7">
        <f t="shared" si="54"/>
        <v>0.15715468133842164</v>
      </c>
      <c r="M313" s="7">
        <f t="shared" si="55"/>
        <v>0.14198355849699185</v>
      </c>
      <c r="N313" s="7">
        <f t="shared" si="56"/>
        <v>0.13453267775381622</v>
      </c>
      <c r="O313" s="7">
        <f t="shared" si="57"/>
        <v>0.11786601100381623</v>
      </c>
      <c r="P313" s="7">
        <f t="shared" si="58"/>
        <v>0.13825811812540403</v>
      </c>
      <c r="Q313" s="7">
        <f t="shared" si="59"/>
        <v>0.12992478475040403</v>
      </c>
      <c r="R313" s="7">
        <f t="shared" si="60"/>
        <v>0.12619934437881622</v>
      </c>
      <c r="S313" s="7">
        <f t="shared" si="61"/>
        <v>0.12806206456461014</v>
      </c>
      <c r="T313" s="7">
        <f t="shared" si="62"/>
        <v>0.13222873125211013</v>
      </c>
      <c r="U313" s="7">
        <f t="shared" si="63"/>
        <v>0.13409145143790405</v>
      </c>
      <c r="V313" s="7">
        <f t="shared" si="64"/>
        <v>8.0072884577781014E-2</v>
      </c>
    </row>
    <row r="314" spans="1:22" ht="15" customHeight="1" x14ac:dyDescent="0.2">
      <c r="A314" s="1" t="s">
        <v>191</v>
      </c>
      <c r="B314" s="1" t="s">
        <v>35</v>
      </c>
      <c r="C314" s="1" t="s">
        <v>39</v>
      </c>
      <c r="D314" s="1" t="s">
        <v>36</v>
      </c>
      <c r="E314" s="2">
        <v>32.666666666666664</v>
      </c>
      <c r="F314" s="2">
        <v>7.2916866666666675E-3</v>
      </c>
      <c r="G314" s="2">
        <v>0</v>
      </c>
      <c r="H314" s="2">
        <v>7.3061333333333334E-4</v>
      </c>
      <c r="I314" s="2">
        <v>0.9127548683333333</v>
      </c>
      <c r="J314" s="7">
        <f t="shared" si="52"/>
        <v>9.4845652468436389E-2</v>
      </c>
      <c r="K314" s="7">
        <f t="shared" si="53"/>
        <v>0.11568140554193067</v>
      </c>
      <c r="L314" s="7">
        <f t="shared" si="54"/>
        <v>0.41221691027917162</v>
      </c>
      <c r="M314" s="7">
        <f t="shared" si="55"/>
        <v>0.33287409417290642</v>
      </c>
      <c r="N314" s="7">
        <f t="shared" si="56"/>
        <v>0.30916268270937869</v>
      </c>
      <c r="O314" s="7">
        <f t="shared" si="57"/>
        <v>0.33808303409486135</v>
      </c>
      <c r="P314" s="7">
        <f t="shared" si="58"/>
        <v>0.32101838844114255</v>
      </c>
      <c r="Q314" s="7">
        <f t="shared" si="59"/>
        <v>0.33547856413388388</v>
      </c>
      <c r="R314" s="7">
        <f t="shared" si="60"/>
        <v>0.32362285840212002</v>
      </c>
      <c r="S314" s="7">
        <f t="shared" si="61"/>
        <v>0.32955071126800195</v>
      </c>
      <c r="T314" s="7">
        <f t="shared" si="62"/>
        <v>0.32232062342163131</v>
      </c>
      <c r="U314" s="7">
        <f t="shared" si="63"/>
        <v>0.32824847628751325</v>
      </c>
      <c r="V314" s="7">
        <f t="shared" si="64"/>
        <v>0.15568599041880332</v>
      </c>
    </row>
    <row r="315" spans="1:22" ht="15" customHeight="1" x14ac:dyDescent="0.2">
      <c r="A315" s="1" t="s">
        <v>191</v>
      </c>
      <c r="B315" s="1" t="s">
        <v>35</v>
      </c>
      <c r="C315" s="1" t="s">
        <v>40</v>
      </c>
      <c r="D315" s="1" t="s">
        <v>36</v>
      </c>
      <c r="E315" s="2">
        <v>30.666666666666668</v>
      </c>
      <c r="F315" s="2">
        <v>6.7399600000000006E-3</v>
      </c>
      <c r="G315" s="2">
        <v>0</v>
      </c>
      <c r="H315" s="2">
        <v>7.3061333333333334E-4</v>
      </c>
      <c r="I315" s="2">
        <v>0.9127548683333333</v>
      </c>
      <c r="J315" s="7">
        <f t="shared" si="52"/>
        <v>8.8643786677834832E-2</v>
      </c>
      <c r="K315" s="7">
        <f t="shared" si="53"/>
        <v>0.11568140554193067</v>
      </c>
      <c r="L315" s="7">
        <f t="shared" si="54"/>
        <v>0.41221691027917162</v>
      </c>
      <c r="M315" s="7">
        <f t="shared" si="55"/>
        <v>0.33132362782649571</v>
      </c>
      <c r="N315" s="7">
        <f t="shared" si="56"/>
        <v>0.30916268270937869</v>
      </c>
      <c r="O315" s="7">
        <f t="shared" si="57"/>
        <v>0.33808303409486135</v>
      </c>
      <c r="P315" s="7">
        <f t="shared" si="58"/>
        <v>0.32024315526793723</v>
      </c>
      <c r="Q315" s="7">
        <f t="shared" si="59"/>
        <v>0.33470333096067856</v>
      </c>
      <c r="R315" s="7">
        <f t="shared" si="60"/>
        <v>0.32362285840212002</v>
      </c>
      <c r="S315" s="7">
        <f t="shared" si="61"/>
        <v>0.32916309468139926</v>
      </c>
      <c r="T315" s="7">
        <f t="shared" si="62"/>
        <v>0.32193300683502862</v>
      </c>
      <c r="U315" s="7">
        <f t="shared" si="63"/>
        <v>0.32747324311430787</v>
      </c>
      <c r="V315" s="7">
        <f t="shared" si="64"/>
        <v>0.15413552407239262</v>
      </c>
    </row>
    <row r="316" spans="1:22" ht="15" customHeight="1" x14ac:dyDescent="0.2">
      <c r="A316" s="1" t="s">
        <v>191</v>
      </c>
      <c r="B316" s="1" t="s">
        <v>35</v>
      </c>
      <c r="C316" s="1" t="s">
        <v>91</v>
      </c>
      <c r="D316" s="1" t="s">
        <v>42</v>
      </c>
      <c r="E316" s="2">
        <v>42.666666666666664</v>
      </c>
      <c r="F316" s="2">
        <v>9.6725033333333339E-3</v>
      </c>
      <c r="G316" s="2">
        <v>1</v>
      </c>
      <c r="H316" s="2">
        <v>0</v>
      </c>
      <c r="I316" s="2">
        <v>0.34798111599999998</v>
      </c>
      <c r="J316" s="7">
        <f t="shared" si="52"/>
        <v>0.12443771738103354</v>
      </c>
      <c r="K316" s="7">
        <f t="shared" si="53"/>
        <v>0</v>
      </c>
      <c r="L316" s="7">
        <f t="shared" si="54"/>
        <v>0.15715468133842164</v>
      </c>
      <c r="M316" s="7">
        <f t="shared" si="55"/>
        <v>0.14897543818929487</v>
      </c>
      <c r="N316" s="7">
        <f t="shared" si="56"/>
        <v>0.13453267775381622</v>
      </c>
      <c r="O316" s="7">
        <f t="shared" si="57"/>
        <v>0.11786601100381623</v>
      </c>
      <c r="P316" s="7">
        <f t="shared" si="58"/>
        <v>0.14175405797155555</v>
      </c>
      <c r="Q316" s="7">
        <f t="shared" si="59"/>
        <v>0.13342072459655555</v>
      </c>
      <c r="R316" s="7">
        <f t="shared" si="60"/>
        <v>0.12619934437881622</v>
      </c>
      <c r="S316" s="7">
        <f t="shared" si="61"/>
        <v>0.12981003448768588</v>
      </c>
      <c r="T316" s="7">
        <f t="shared" si="62"/>
        <v>0.1339767011751859</v>
      </c>
      <c r="U316" s="7">
        <f t="shared" si="63"/>
        <v>0.13758739128405556</v>
      </c>
      <c r="V316" s="7">
        <f t="shared" si="64"/>
        <v>8.7064764270084055E-2</v>
      </c>
    </row>
    <row r="317" spans="1:22" ht="15" customHeight="1" x14ac:dyDescent="0.2">
      <c r="A317" s="1" t="s">
        <v>191</v>
      </c>
      <c r="B317" s="1" t="s">
        <v>35</v>
      </c>
      <c r="C317" s="1" t="s">
        <v>36</v>
      </c>
      <c r="D317" s="1" t="s">
        <v>41</v>
      </c>
      <c r="E317" s="2">
        <v>46</v>
      </c>
      <c r="F317" s="2">
        <v>1.2562573333333334E-2</v>
      </c>
      <c r="G317" s="2">
        <v>1</v>
      </c>
      <c r="H317" s="2">
        <v>2.1813800000000001E-3</v>
      </c>
      <c r="I317" s="2">
        <v>0.9127548683333333</v>
      </c>
      <c r="J317" s="7">
        <f t="shared" si="52"/>
        <v>0.14216598623488053</v>
      </c>
      <c r="K317" s="7">
        <f t="shared" si="53"/>
        <v>0.345388036199344</v>
      </c>
      <c r="L317" s="7">
        <f t="shared" si="54"/>
        <v>0.41221691027917162</v>
      </c>
      <c r="M317" s="7">
        <f t="shared" si="55"/>
        <v>0.34470417693958633</v>
      </c>
      <c r="N317" s="7">
        <f t="shared" si="56"/>
        <v>0.32582934945937869</v>
      </c>
      <c r="O317" s="7">
        <f t="shared" si="57"/>
        <v>0.39550969175921469</v>
      </c>
      <c r="P317" s="7">
        <f t="shared" si="58"/>
        <v>0.33526676319948251</v>
      </c>
      <c r="Q317" s="7">
        <f t="shared" si="59"/>
        <v>0.37010693434940051</v>
      </c>
      <c r="R317" s="7">
        <f t="shared" si="60"/>
        <v>0.36066952060929669</v>
      </c>
      <c r="S317" s="7">
        <f t="shared" si="61"/>
        <v>0.36538822747934857</v>
      </c>
      <c r="T317" s="7">
        <f t="shared" si="62"/>
        <v>0.34796814190438957</v>
      </c>
      <c r="U317" s="7">
        <f t="shared" si="63"/>
        <v>0.35268684877444151</v>
      </c>
      <c r="V317" s="7">
        <f t="shared" si="64"/>
        <v>0.24160939759983652</v>
      </c>
    </row>
    <row r="318" spans="1:22" ht="15" customHeight="1" x14ac:dyDescent="0.2">
      <c r="A318" s="1" t="s">
        <v>191</v>
      </c>
      <c r="B318" s="1" t="s">
        <v>35</v>
      </c>
      <c r="C318" s="1" t="s">
        <v>36</v>
      </c>
      <c r="D318" s="1" t="s">
        <v>42</v>
      </c>
      <c r="E318" s="2">
        <v>32.333333333333336</v>
      </c>
      <c r="F318" s="2">
        <v>7.0497700000000003E-3</v>
      </c>
      <c r="G318" s="2">
        <v>0</v>
      </c>
      <c r="H318" s="2">
        <v>7.3061333333333334E-4</v>
      </c>
      <c r="I318" s="2">
        <v>0.9127548683333333</v>
      </c>
      <c r="J318" s="7">
        <f t="shared" si="52"/>
        <v>9.3249470612168858E-2</v>
      </c>
      <c r="K318" s="7">
        <f t="shared" si="53"/>
        <v>0.11568140554193067</v>
      </c>
      <c r="L318" s="7">
        <f t="shared" si="54"/>
        <v>0.41221691027917162</v>
      </c>
      <c r="M318" s="7">
        <f t="shared" si="55"/>
        <v>0.33247504872571282</v>
      </c>
      <c r="N318" s="7">
        <f t="shared" si="56"/>
        <v>0.30916268270937869</v>
      </c>
      <c r="O318" s="7">
        <f t="shared" si="57"/>
        <v>0.33808303409486135</v>
      </c>
      <c r="P318" s="7">
        <f t="shared" si="58"/>
        <v>0.32081886571754575</v>
      </c>
      <c r="Q318" s="7">
        <f t="shared" si="59"/>
        <v>0.33527904141028708</v>
      </c>
      <c r="R318" s="7">
        <f t="shared" si="60"/>
        <v>0.32362285840212002</v>
      </c>
      <c r="S318" s="7">
        <f t="shared" si="61"/>
        <v>0.32945094990620355</v>
      </c>
      <c r="T318" s="7">
        <f t="shared" si="62"/>
        <v>0.32222086205983291</v>
      </c>
      <c r="U318" s="7">
        <f t="shared" si="63"/>
        <v>0.32804895356391645</v>
      </c>
      <c r="V318" s="7">
        <f t="shared" si="64"/>
        <v>0.15528694497160972</v>
      </c>
    </row>
    <row r="319" spans="1:22" ht="15" customHeight="1" x14ac:dyDescent="0.2">
      <c r="A319" s="1" t="s">
        <v>191</v>
      </c>
      <c r="B319" s="1" t="s">
        <v>128</v>
      </c>
      <c r="C319" s="1" t="s">
        <v>7</v>
      </c>
      <c r="D319" s="1" t="s">
        <v>45</v>
      </c>
      <c r="E319" s="2">
        <v>181.66666666666666</v>
      </c>
      <c r="F319" s="2">
        <v>0.11067443333333332</v>
      </c>
      <c r="G319" s="2">
        <v>2</v>
      </c>
      <c r="H319" s="2">
        <v>2.7595733333333331E-3</v>
      </c>
      <c r="I319" s="2">
        <v>1.0442980900000001</v>
      </c>
      <c r="J319" s="7">
        <f t="shared" si="52"/>
        <v>0.79050574806326601</v>
      </c>
      <c r="K319" s="7">
        <f t="shared" si="53"/>
        <v>0.43693607457117861</v>
      </c>
      <c r="L319" s="7">
        <f t="shared" si="54"/>
        <v>0.47162425203634439</v>
      </c>
      <c r="M319" s="7">
        <f t="shared" si="55"/>
        <v>0.55134461684713765</v>
      </c>
      <c r="N319" s="7">
        <f t="shared" si="56"/>
        <v>0.38705152252725827</v>
      </c>
      <c r="O319" s="7">
        <f t="shared" si="57"/>
        <v>0.46295220767005291</v>
      </c>
      <c r="P319" s="7">
        <f t="shared" si="58"/>
        <v>0.46919806968719791</v>
      </c>
      <c r="Q319" s="7">
        <f t="shared" si="59"/>
        <v>0.50714841225859519</v>
      </c>
      <c r="R319" s="7">
        <f t="shared" si="60"/>
        <v>0.42500186509865556</v>
      </c>
      <c r="S319" s="7">
        <f t="shared" si="61"/>
        <v>0.46607513867862543</v>
      </c>
      <c r="T319" s="7">
        <f t="shared" si="62"/>
        <v>0.44709996739292679</v>
      </c>
      <c r="U319" s="7">
        <f t="shared" si="63"/>
        <v>0.4881732409728966</v>
      </c>
      <c r="V319" s="7">
        <f t="shared" si="64"/>
        <v>0.4580998429717601</v>
      </c>
    </row>
    <row r="320" spans="1:22" ht="15" customHeight="1" x14ac:dyDescent="0.2">
      <c r="A320" s="1" t="s">
        <v>191</v>
      </c>
      <c r="B320" s="1" t="s">
        <v>128</v>
      </c>
      <c r="C320" s="1" t="s">
        <v>91</v>
      </c>
      <c r="D320" s="1" t="s">
        <v>42</v>
      </c>
      <c r="E320" s="2">
        <v>35.666666666666664</v>
      </c>
      <c r="F320" s="2">
        <v>7.5098299999999995E-3</v>
      </c>
      <c r="G320" s="2">
        <v>2</v>
      </c>
      <c r="H320" s="2">
        <v>0</v>
      </c>
      <c r="I320" s="2">
        <v>0</v>
      </c>
      <c r="J320" s="7">
        <f t="shared" si="52"/>
        <v>0.10186229778573455</v>
      </c>
      <c r="K320" s="7">
        <f t="shared" si="53"/>
        <v>0</v>
      </c>
      <c r="L320" s="7">
        <f t="shared" si="54"/>
        <v>0</v>
      </c>
      <c r="M320" s="7">
        <f t="shared" si="55"/>
        <v>2.5465572640992765E-2</v>
      </c>
      <c r="N320" s="7">
        <f t="shared" si="56"/>
        <v>3.3333333499999999E-2</v>
      </c>
      <c r="O320" s="7">
        <f t="shared" si="57"/>
        <v>0</v>
      </c>
      <c r="P320" s="7">
        <f t="shared" si="58"/>
        <v>2.9399453070496382E-2</v>
      </c>
      <c r="Q320" s="7">
        <f t="shared" si="59"/>
        <v>1.2732786320496382E-2</v>
      </c>
      <c r="R320" s="7">
        <f t="shared" si="60"/>
        <v>1.666666675E-2</v>
      </c>
      <c r="S320" s="7">
        <f t="shared" si="61"/>
        <v>1.4699726535248191E-2</v>
      </c>
      <c r="T320" s="7">
        <f t="shared" si="62"/>
        <v>2.3033059910248191E-2</v>
      </c>
      <c r="U320" s="7">
        <f t="shared" si="63"/>
        <v>2.1066119695496384E-2</v>
      </c>
      <c r="V320" s="7">
        <f t="shared" si="64"/>
        <v>5.8798906140992764E-2</v>
      </c>
    </row>
    <row r="321" spans="1:22" ht="15" customHeight="1" x14ac:dyDescent="0.2">
      <c r="A321" s="1" t="s">
        <v>191</v>
      </c>
      <c r="B321" s="1" t="s">
        <v>41</v>
      </c>
      <c r="C321" s="1" t="s">
        <v>64</v>
      </c>
      <c r="D321" s="1" t="s">
        <v>27</v>
      </c>
      <c r="E321" s="2">
        <v>70.666666666666671</v>
      </c>
      <c r="F321" s="2">
        <v>3.7532249999999996E-2</v>
      </c>
      <c r="G321" s="2">
        <v>2</v>
      </c>
      <c r="H321" s="2">
        <v>3.6339266666666667E-3</v>
      </c>
      <c r="I321" s="2">
        <v>0</v>
      </c>
      <c r="J321" s="7">
        <f t="shared" si="52"/>
        <v>0.28679630309734883</v>
      </c>
      <c r="K321" s="7">
        <f t="shared" si="53"/>
        <v>0.57537650253162131</v>
      </c>
      <c r="L321" s="7">
        <f t="shared" si="54"/>
        <v>0</v>
      </c>
      <c r="M321" s="7">
        <f t="shared" si="55"/>
        <v>7.1699072197202021E-2</v>
      </c>
      <c r="N321" s="7">
        <f t="shared" si="56"/>
        <v>3.3333333499999999E-2</v>
      </c>
      <c r="O321" s="7">
        <f t="shared" si="57"/>
        <v>0.14384412563290533</v>
      </c>
      <c r="P321" s="7">
        <f t="shared" si="58"/>
        <v>5.2516202848601007E-2</v>
      </c>
      <c r="Q321" s="7">
        <f t="shared" si="59"/>
        <v>0.10777159891505367</v>
      </c>
      <c r="R321" s="7">
        <f t="shared" si="60"/>
        <v>8.8588729566452667E-2</v>
      </c>
      <c r="S321" s="7">
        <f t="shared" si="61"/>
        <v>9.8180164240753168E-2</v>
      </c>
      <c r="T321" s="7">
        <f t="shared" si="62"/>
        <v>7.0552466207526837E-2</v>
      </c>
      <c r="U321" s="7">
        <f t="shared" si="63"/>
        <v>8.0143900881827351E-2</v>
      </c>
      <c r="V321" s="7">
        <f t="shared" si="64"/>
        <v>0.24887653133010734</v>
      </c>
    </row>
    <row r="322" spans="1:22" ht="15" customHeight="1" x14ac:dyDescent="0.2">
      <c r="A322" s="1" t="s">
        <v>191</v>
      </c>
      <c r="B322" s="1" t="s">
        <v>43</v>
      </c>
      <c r="C322" s="1" t="s">
        <v>7</v>
      </c>
      <c r="D322" s="1" t="s">
        <v>144</v>
      </c>
      <c r="E322" s="2">
        <v>152.33333333333334</v>
      </c>
      <c r="F322" s="2">
        <v>0.10321292333333332</v>
      </c>
      <c r="G322" s="2">
        <v>2</v>
      </c>
      <c r="H322" s="2">
        <v>4.0115766666666665E-3</v>
      </c>
      <c r="I322" s="2">
        <v>1.0442980900000001</v>
      </c>
      <c r="J322" s="7">
        <f t="shared" si="52"/>
        <v>0.70191010747529725</v>
      </c>
      <c r="K322" s="7">
        <f t="shared" si="53"/>
        <v>0.63517158265094131</v>
      </c>
      <c r="L322" s="7">
        <f t="shared" si="54"/>
        <v>0.47162425203634439</v>
      </c>
      <c r="M322" s="7">
        <f t="shared" si="55"/>
        <v>0.52919570818499406</v>
      </c>
      <c r="N322" s="7">
        <f t="shared" si="56"/>
        <v>0.38705152252725827</v>
      </c>
      <c r="O322" s="7">
        <f t="shared" si="57"/>
        <v>0.51251108468999362</v>
      </c>
      <c r="P322" s="7">
        <f t="shared" si="58"/>
        <v>0.45812361535612611</v>
      </c>
      <c r="Q322" s="7">
        <f t="shared" si="59"/>
        <v>0.52085339643749373</v>
      </c>
      <c r="R322" s="7">
        <f t="shared" si="60"/>
        <v>0.44978130360862595</v>
      </c>
      <c r="S322" s="7">
        <f t="shared" si="61"/>
        <v>0.48531735002305987</v>
      </c>
      <c r="T322" s="7">
        <f t="shared" si="62"/>
        <v>0.45395245948237606</v>
      </c>
      <c r="U322" s="7">
        <f t="shared" si="63"/>
        <v>0.48948850589680998</v>
      </c>
      <c r="V322" s="7">
        <f t="shared" si="64"/>
        <v>0.48550981132955717</v>
      </c>
    </row>
    <row r="323" spans="1:22" ht="15" customHeight="1" x14ac:dyDescent="0.2">
      <c r="A323" s="1" t="s">
        <v>191</v>
      </c>
      <c r="B323" s="1" t="s">
        <v>43</v>
      </c>
      <c r="C323" s="1" t="s">
        <v>7</v>
      </c>
      <c r="D323" s="1" t="s">
        <v>27</v>
      </c>
      <c r="E323" s="2">
        <v>193.33333333333334</v>
      </c>
      <c r="F323" s="2">
        <v>0.13329085333333332</v>
      </c>
      <c r="G323" s="2">
        <v>3</v>
      </c>
      <c r="H323" s="2">
        <v>6.1947366666666665E-3</v>
      </c>
      <c r="I323" s="2">
        <v>1.0442980900000001</v>
      </c>
      <c r="J323" s="7">
        <f t="shared" si="52"/>
        <v>0.89944903584350944</v>
      </c>
      <c r="K323" s="7">
        <f t="shared" si="53"/>
        <v>0.98084145452514926</v>
      </c>
      <c r="L323" s="7">
        <f t="shared" si="54"/>
        <v>0.47162425203634439</v>
      </c>
      <c r="M323" s="7">
        <f t="shared" si="55"/>
        <v>0.57858043820163374</v>
      </c>
      <c r="N323" s="7">
        <f t="shared" si="56"/>
        <v>0.40371818927725828</v>
      </c>
      <c r="O323" s="7">
        <f t="shared" si="57"/>
        <v>0.59892855265854561</v>
      </c>
      <c r="P323" s="7">
        <f t="shared" si="58"/>
        <v>0.49114931373944598</v>
      </c>
      <c r="Q323" s="7">
        <f t="shared" si="59"/>
        <v>0.58875449543008962</v>
      </c>
      <c r="R323" s="7">
        <f t="shared" si="60"/>
        <v>0.50132337096790192</v>
      </c>
      <c r="S323" s="7">
        <f t="shared" si="61"/>
        <v>0.54503893319899577</v>
      </c>
      <c r="T323" s="7">
        <f t="shared" si="62"/>
        <v>0.49623634235367398</v>
      </c>
      <c r="U323" s="7">
        <f t="shared" si="63"/>
        <v>0.53995190458476783</v>
      </c>
      <c r="V323" s="7">
        <f t="shared" si="64"/>
        <v>0.6379786760647489</v>
      </c>
    </row>
    <row r="324" spans="1:22" ht="15" customHeight="1" x14ac:dyDescent="0.2">
      <c r="A324" s="1" t="s">
        <v>191</v>
      </c>
      <c r="B324" s="1" t="s">
        <v>43</v>
      </c>
      <c r="C324" s="1" t="s">
        <v>7</v>
      </c>
      <c r="D324" s="1" t="s">
        <v>125</v>
      </c>
      <c r="E324" s="2">
        <v>160</v>
      </c>
      <c r="F324" s="2">
        <v>0.10648822666666664</v>
      </c>
      <c r="G324" s="2">
        <v>2</v>
      </c>
      <c r="H324" s="2">
        <v>4.0115766666666665E-3</v>
      </c>
      <c r="I324" s="2">
        <v>1.0442980900000001</v>
      </c>
      <c r="J324" s="7">
        <f t="shared" ref="J324:J387" si="65" xml:space="preserve"> 0.5*0.0041322314049587*E324 + 0.5*7.502390262*F324</f>
        <v>0.73003662977752026</v>
      </c>
      <c r="K324" s="7">
        <f t="shared" ref="K324:K387" si="66" xml:space="preserve"> 1*158.3346488*H324</f>
        <v>0.63517158265094131</v>
      </c>
      <c r="L324" s="7">
        <f t="shared" ref="L324:L387" si="67">1*0.45161841868*I324</f>
        <v>0.47162425203634439</v>
      </c>
      <c r="M324" s="7">
        <f t="shared" ref="M324:M387" si="68">0.25*0.5*0.004132231*E324 + 0.25*0.5*7.502390262*F324 + 0.75*0.45161841868*I324</f>
        <v>0.53622733837246428</v>
      </c>
      <c r="N324" s="7">
        <f t="shared" ref="N324:N387" si="69">0.25*0.066666667*G324 + 0.75*0.45161841868*I324</f>
        <v>0.38705152252725827</v>
      </c>
      <c r="O324" s="7">
        <f t="shared" ref="O324:O387" si="70">0.25*158.3346488*H324 + 0.75*0.45161841868*I324</f>
        <v>0.51251108468999362</v>
      </c>
      <c r="P324" s="7">
        <f t="shared" ref="P324:P387" si="71">0.125*0.5*0.004132231*E324 + 0.125*0.5*7.502390262*F324 + 0.125*0.066666667*G324 + 0.75*0.45161841868*I324</f>
        <v>0.46163943044986133</v>
      </c>
      <c r="Q324" s="7">
        <f t="shared" ref="Q324:Q387" si="72">0.125*0.5*0.004132231*E324 + 0.125*0.5*7.502390262*F324 + 0.125*158.3346488*H324 + 0.75*0.45161841868*I324</f>
        <v>0.52436921153122895</v>
      </c>
      <c r="R324" s="7">
        <f t="shared" ref="R324:R387" si="73">0.125*0.066666667*G324 + 0.125*158.3346488*H324 + 0.75*0.45161841868*I324</f>
        <v>0.44978130360862595</v>
      </c>
      <c r="S324" s="7">
        <f t="shared" ref="S324:S387" si="74">0.0625*0.5*0.004132231*E324 + 0.0625*0.5*7.502390262*F324 + 0.0625*0.066666667*G324 + 0.125*158.3346488*H324 + 0.75*0.45161841868*I324</f>
        <v>0.48707525756992742</v>
      </c>
      <c r="T324" s="7">
        <f t="shared" ref="T324:T387" si="75">0.0625*0.5*0.004132231*E324 + 0.0625*0.5*7.502390262*F324 + 0.125*0.066666667*G324 + 0.0625*158.3346488 *H324 + 0.75*0.45161841868*I324</f>
        <v>0.45571036702924361</v>
      </c>
      <c r="U324" s="7">
        <f t="shared" ref="U324:U387" si="76">0.125*0.5*0.004132231*E324 + 0.125*0.5*7.502390262*F324 + 0.0625*0.066666667*G324 + 0.0625*158.3346488*H324 + 0.75*0.45161841868*I324</f>
        <v>0.49300432099054514</v>
      </c>
      <c r="V324" s="7">
        <f t="shared" ref="V324:V387" si="77">0.25*0.5*0.004132231*E324 + 0.25*0.5*7.502390262*F324 + 0.25*0.066666667*G324 + 0.25*158.3346488*H324 + 0.25*0.45161841868*I324</f>
        <v>0.4925414415170275</v>
      </c>
    </row>
    <row r="325" spans="1:22" ht="15" customHeight="1" x14ac:dyDescent="0.2">
      <c r="A325" s="1" t="s">
        <v>191</v>
      </c>
      <c r="B325" s="1" t="s">
        <v>43</v>
      </c>
      <c r="C325" s="1" t="s">
        <v>145</v>
      </c>
      <c r="D325" s="1" t="s">
        <v>7</v>
      </c>
      <c r="E325" s="2">
        <v>152</v>
      </c>
      <c r="F325" s="2">
        <v>0.10347774333333332</v>
      </c>
      <c r="G325" s="2">
        <v>2</v>
      </c>
      <c r="H325" s="2">
        <v>4.0115766666666665E-3</v>
      </c>
      <c r="I325" s="2">
        <v>1.0442980900000001</v>
      </c>
      <c r="J325" s="7">
        <f t="shared" si="65"/>
        <v>0.70221479373572881</v>
      </c>
      <c r="K325" s="7">
        <f t="shared" si="66"/>
        <v>0.63517158265094131</v>
      </c>
      <c r="L325" s="7">
        <f t="shared" si="67"/>
        <v>0.47162425203634439</v>
      </c>
      <c r="M325" s="7">
        <f t="shared" si="68"/>
        <v>0.52927187976697521</v>
      </c>
      <c r="N325" s="7">
        <f t="shared" si="69"/>
        <v>0.38705152252725827</v>
      </c>
      <c r="O325" s="7">
        <f t="shared" si="70"/>
        <v>0.51251108468999362</v>
      </c>
      <c r="P325" s="7">
        <f t="shared" si="71"/>
        <v>0.45816170114711674</v>
      </c>
      <c r="Q325" s="7">
        <f t="shared" si="72"/>
        <v>0.52089148222848436</v>
      </c>
      <c r="R325" s="7">
        <f t="shared" si="73"/>
        <v>0.44978130360862595</v>
      </c>
      <c r="S325" s="7">
        <f t="shared" si="74"/>
        <v>0.48533639291855513</v>
      </c>
      <c r="T325" s="7">
        <f t="shared" si="75"/>
        <v>0.45397150237787132</v>
      </c>
      <c r="U325" s="7">
        <f t="shared" si="76"/>
        <v>0.48952659168780055</v>
      </c>
      <c r="V325" s="7">
        <f t="shared" si="77"/>
        <v>0.48558598291153832</v>
      </c>
    </row>
    <row r="326" spans="1:22" ht="15" customHeight="1" x14ac:dyDescent="0.2">
      <c r="A326" s="1" t="s">
        <v>191</v>
      </c>
      <c r="B326" s="1" t="s">
        <v>43</v>
      </c>
      <c r="C326" s="1" t="s">
        <v>17</v>
      </c>
      <c r="D326" s="1" t="s">
        <v>45</v>
      </c>
      <c r="E326" s="2">
        <v>53.666666666666664</v>
      </c>
      <c r="F326" s="2">
        <v>2.6748226666666666E-2</v>
      </c>
      <c r="G326" s="2">
        <v>2</v>
      </c>
      <c r="H326" s="2">
        <v>2.6250066666666668E-3</v>
      </c>
      <c r="I326" s="2">
        <v>0</v>
      </c>
      <c r="J326" s="7">
        <f t="shared" si="65"/>
        <v>0.21121936033460947</v>
      </c>
      <c r="K326" s="7">
        <f t="shared" si="66"/>
        <v>0.41562950866432535</v>
      </c>
      <c r="L326" s="7">
        <f t="shared" si="67"/>
        <v>0</v>
      </c>
      <c r="M326" s="7">
        <f t="shared" si="68"/>
        <v>5.2804837367054422E-2</v>
      </c>
      <c r="N326" s="7">
        <f t="shared" si="69"/>
        <v>3.3333333499999999E-2</v>
      </c>
      <c r="O326" s="7">
        <f t="shared" si="70"/>
        <v>0.10390737716608134</v>
      </c>
      <c r="P326" s="7">
        <f t="shared" si="71"/>
        <v>4.3069085433527207E-2</v>
      </c>
      <c r="Q326" s="7">
        <f t="shared" si="72"/>
        <v>7.8356107266567887E-2</v>
      </c>
      <c r="R326" s="7">
        <f t="shared" si="73"/>
        <v>6.8620355333040672E-2</v>
      </c>
      <c r="S326" s="7">
        <f t="shared" si="74"/>
        <v>7.348823129980428E-2</v>
      </c>
      <c r="T326" s="7">
        <f t="shared" si="75"/>
        <v>5.584472038328394E-2</v>
      </c>
      <c r="U326" s="7">
        <f t="shared" si="76"/>
        <v>6.0712596350047547E-2</v>
      </c>
      <c r="V326" s="7">
        <f t="shared" si="77"/>
        <v>0.19004554803313575</v>
      </c>
    </row>
    <row r="327" spans="1:22" ht="15" customHeight="1" x14ac:dyDescent="0.2">
      <c r="A327" s="1" t="s">
        <v>191</v>
      </c>
      <c r="B327" s="1" t="s">
        <v>208</v>
      </c>
      <c r="C327" s="1" t="s">
        <v>146</v>
      </c>
      <c r="D327" s="1" t="s">
        <v>7</v>
      </c>
      <c r="E327" s="2">
        <v>145.33333333333334</v>
      </c>
      <c r="F327" s="2">
        <v>9.4034953333333324E-2</v>
      </c>
      <c r="G327" s="2">
        <v>1</v>
      </c>
      <c r="H327" s="2">
        <v>2.7595733333333331E-3</v>
      </c>
      <c r="I327" s="2">
        <v>1.6564651793333331</v>
      </c>
      <c r="J327" s="7">
        <f t="shared" si="65"/>
        <v>0.65301894118147774</v>
      </c>
      <c r="K327" s="7">
        <f t="shared" si="66"/>
        <v>0.43693607457117861</v>
      </c>
      <c r="L327" s="7">
        <f t="shared" si="67"/>
        <v>0.74809018488900259</v>
      </c>
      <c r="M327" s="7">
        <f t="shared" si="68"/>
        <v>0.72432236660537164</v>
      </c>
      <c r="N327" s="7">
        <f t="shared" si="69"/>
        <v>0.57773430541675186</v>
      </c>
      <c r="O327" s="7">
        <f t="shared" si="70"/>
        <v>0.67030165730954661</v>
      </c>
      <c r="P327" s="7">
        <f t="shared" si="71"/>
        <v>0.6510283360110618</v>
      </c>
      <c r="Q327" s="7">
        <f t="shared" si="72"/>
        <v>0.69731201195745907</v>
      </c>
      <c r="R327" s="7">
        <f t="shared" si="73"/>
        <v>0.62401798136314923</v>
      </c>
      <c r="S327" s="7">
        <f t="shared" si="74"/>
        <v>0.6606649966603042</v>
      </c>
      <c r="T327" s="7">
        <f t="shared" si="75"/>
        <v>0.63752315868710552</v>
      </c>
      <c r="U327" s="7">
        <f t="shared" si="76"/>
        <v>0.67417017398426049</v>
      </c>
      <c r="V327" s="7">
        <f t="shared" si="77"/>
        <v>0.47617795955366504</v>
      </c>
    </row>
    <row r="328" spans="1:22" ht="15" customHeight="1" x14ac:dyDescent="0.2">
      <c r="A328" s="1" t="s">
        <v>191</v>
      </c>
      <c r="B328" s="1" t="s">
        <v>133</v>
      </c>
      <c r="C328" s="1" t="s">
        <v>7</v>
      </c>
      <c r="D328" s="1" t="s">
        <v>12</v>
      </c>
      <c r="E328" s="2">
        <v>214.33333333333334</v>
      </c>
      <c r="F328" s="2">
        <v>9.8205836666666657E-2</v>
      </c>
      <c r="G328" s="2">
        <v>1</v>
      </c>
      <c r="H328" s="2">
        <v>2.7595733333333331E-3</v>
      </c>
      <c r="I328" s="2">
        <v>1.0442980900000001</v>
      </c>
      <c r="J328" s="7">
        <f t="shared" si="65"/>
        <v>0.81122672190452194</v>
      </c>
      <c r="K328" s="7">
        <f t="shared" si="66"/>
        <v>0.43693607457117861</v>
      </c>
      <c r="L328" s="7">
        <f t="shared" si="67"/>
        <v>0.47162425203634439</v>
      </c>
      <c r="M328" s="7">
        <f t="shared" si="68"/>
        <v>0.55652485865387025</v>
      </c>
      <c r="N328" s="7">
        <f t="shared" si="69"/>
        <v>0.37038485577725827</v>
      </c>
      <c r="O328" s="7">
        <f t="shared" si="70"/>
        <v>0.46295220767005291</v>
      </c>
      <c r="P328" s="7">
        <f t="shared" si="71"/>
        <v>0.46345485721556423</v>
      </c>
      <c r="Q328" s="7">
        <f t="shared" si="72"/>
        <v>0.5097385331619616</v>
      </c>
      <c r="R328" s="7">
        <f t="shared" si="73"/>
        <v>0.41666853172365559</v>
      </c>
      <c r="S328" s="7">
        <f t="shared" si="74"/>
        <v>0.4632035324428086</v>
      </c>
      <c r="T328" s="7">
        <f t="shared" si="75"/>
        <v>0.44006169446960991</v>
      </c>
      <c r="U328" s="7">
        <f t="shared" si="76"/>
        <v>0.48659669518876292</v>
      </c>
      <c r="V328" s="7">
        <f t="shared" si="77"/>
        <v>0.44661341802849275</v>
      </c>
    </row>
    <row r="329" spans="1:22" ht="15" customHeight="1" x14ac:dyDescent="0.2">
      <c r="A329" s="1" t="s">
        <v>191</v>
      </c>
      <c r="B329" s="1" t="s">
        <v>133</v>
      </c>
      <c r="C329" s="1" t="s">
        <v>7</v>
      </c>
      <c r="D329" s="1" t="s">
        <v>17</v>
      </c>
      <c r="E329" s="2">
        <v>156.66666666666666</v>
      </c>
      <c r="F329" s="2">
        <v>9.7467440000000002E-2</v>
      </c>
      <c r="G329" s="2">
        <v>2</v>
      </c>
      <c r="H329" s="2">
        <v>4.1325766666666661E-3</v>
      </c>
      <c r="I329" s="2">
        <v>1.0442980900000001</v>
      </c>
      <c r="J329" s="7">
        <f t="shared" si="65"/>
        <v>0.68931084641413287</v>
      </c>
      <c r="K329" s="7">
        <f t="shared" si="66"/>
        <v>0.65433007515574126</v>
      </c>
      <c r="L329" s="7">
        <f t="shared" si="67"/>
        <v>0.47162425203634439</v>
      </c>
      <c r="M329" s="7">
        <f t="shared" si="68"/>
        <v>0.52604589270035018</v>
      </c>
      <c r="N329" s="7">
        <f t="shared" si="69"/>
        <v>0.38705152252725827</v>
      </c>
      <c r="O329" s="7">
        <f t="shared" si="70"/>
        <v>0.51730070781619353</v>
      </c>
      <c r="P329" s="7">
        <f t="shared" si="71"/>
        <v>0.45654870761380428</v>
      </c>
      <c r="Q329" s="7">
        <f t="shared" si="72"/>
        <v>0.52167330025827185</v>
      </c>
      <c r="R329" s="7">
        <f t="shared" si="73"/>
        <v>0.45217611517172596</v>
      </c>
      <c r="S329" s="7">
        <f t="shared" si="74"/>
        <v>0.48692470771499891</v>
      </c>
      <c r="T329" s="7">
        <f t="shared" si="75"/>
        <v>0.45436241139276512</v>
      </c>
      <c r="U329" s="7">
        <f t="shared" si="76"/>
        <v>0.48911100393603807</v>
      </c>
      <c r="V329" s="7">
        <f t="shared" si="77"/>
        <v>0.48714961897111342</v>
      </c>
    </row>
    <row r="330" spans="1:22" ht="15" customHeight="1" x14ac:dyDescent="0.2">
      <c r="A330" s="1" t="s">
        <v>191</v>
      </c>
      <c r="B330" s="1" t="s">
        <v>133</v>
      </c>
      <c r="C330" s="1" t="s">
        <v>91</v>
      </c>
      <c r="D330" s="1" t="s">
        <v>7</v>
      </c>
      <c r="E330" s="2">
        <v>166.66666666666666</v>
      </c>
      <c r="F330" s="2">
        <v>9.7987819999999989E-2</v>
      </c>
      <c r="G330" s="2">
        <v>2</v>
      </c>
      <c r="H330" s="2">
        <v>2.7595733333333331E-3</v>
      </c>
      <c r="I330" s="2">
        <v>1.0442980900000001</v>
      </c>
      <c r="J330" s="7">
        <f t="shared" si="65"/>
        <v>0.7119240503611961</v>
      </c>
      <c r="K330" s="7">
        <f t="shared" si="66"/>
        <v>0.43693607457117861</v>
      </c>
      <c r="L330" s="7">
        <f t="shared" si="67"/>
        <v>0.47162425203634439</v>
      </c>
      <c r="M330" s="7">
        <f t="shared" si="68"/>
        <v>0.53169919318091763</v>
      </c>
      <c r="N330" s="7">
        <f t="shared" si="69"/>
        <v>0.38705152252725827</v>
      </c>
      <c r="O330" s="7">
        <f t="shared" si="70"/>
        <v>0.46295220767005291</v>
      </c>
      <c r="P330" s="7">
        <f t="shared" si="71"/>
        <v>0.45937535785408801</v>
      </c>
      <c r="Q330" s="7">
        <f t="shared" si="72"/>
        <v>0.4973257004254853</v>
      </c>
      <c r="R330" s="7">
        <f t="shared" si="73"/>
        <v>0.42500186509865556</v>
      </c>
      <c r="S330" s="7">
        <f t="shared" si="74"/>
        <v>0.46116378276207048</v>
      </c>
      <c r="T330" s="7">
        <f t="shared" si="75"/>
        <v>0.44218861147637178</v>
      </c>
      <c r="U330" s="7">
        <f t="shared" si="76"/>
        <v>0.47835052913978665</v>
      </c>
      <c r="V330" s="7">
        <f t="shared" si="77"/>
        <v>0.43845441930554019</v>
      </c>
    </row>
    <row r="331" spans="1:22" ht="15" customHeight="1" x14ac:dyDescent="0.2">
      <c r="A331" s="1" t="s">
        <v>191</v>
      </c>
      <c r="B331" s="1" t="s">
        <v>133</v>
      </c>
      <c r="C331" s="1" t="s">
        <v>91</v>
      </c>
      <c r="D331" s="1" t="s">
        <v>12</v>
      </c>
      <c r="E331" s="2">
        <v>93.666666666666671</v>
      </c>
      <c r="F331" s="2">
        <v>8.3623966666666674E-3</v>
      </c>
      <c r="G331" s="2">
        <v>1</v>
      </c>
      <c r="H331" s="2">
        <v>0</v>
      </c>
      <c r="I331" s="2">
        <v>0</v>
      </c>
      <c r="J331" s="7">
        <f t="shared" si="65"/>
        <v>0.22489515245838976</v>
      </c>
      <c r="K331" s="7">
        <f t="shared" si="66"/>
        <v>0</v>
      </c>
      <c r="L331" s="7">
        <f t="shared" si="67"/>
        <v>0</v>
      </c>
      <c r="M331" s="7">
        <f t="shared" si="68"/>
        <v>5.6223783373205993E-2</v>
      </c>
      <c r="N331" s="7">
        <f t="shared" si="69"/>
        <v>1.666666675E-2</v>
      </c>
      <c r="O331" s="7">
        <f t="shared" si="70"/>
        <v>0</v>
      </c>
      <c r="P331" s="7">
        <f t="shared" si="71"/>
        <v>3.6445225061602998E-2</v>
      </c>
      <c r="Q331" s="7">
        <f t="shared" si="72"/>
        <v>2.8111891686602997E-2</v>
      </c>
      <c r="R331" s="7">
        <f t="shared" si="73"/>
        <v>8.3333333749999999E-3</v>
      </c>
      <c r="S331" s="7">
        <f t="shared" si="74"/>
        <v>1.8222612530801499E-2</v>
      </c>
      <c r="T331" s="7">
        <f t="shared" si="75"/>
        <v>2.23892792183015E-2</v>
      </c>
      <c r="U331" s="7">
        <f t="shared" si="76"/>
        <v>3.2278558374102997E-2</v>
      </c>
      <c r="V331" s="7">
        <f t="shared" si="77"/>
        <v>7.2890450123205996E-2</v>
      </c>
    </row>
    <row r="332" spans="1:22" ht="15" customHeight="1" x14ac:dyDescent="0.2">
      <c r="A332" s="1" t="s">
        <v>191</v>
      </c>
      <c r="B332" s="1" t="s">
        <v>133</v>
      </c>
      <c r="C332" s="1" t="s">
        <v>91</v>
      </c>
      <c r="D332" s="1" t="s">
        <v>13</v>
      </c>
      <c r="E332" s="2">
        <v>98</v>
      </c>
      <c r="F332" s="2">
        <v>1.1872849999999999E-2</v>
      </c>
      <c r="G332" s="2">
        <v>1</v>
      </c>
      <c r="H332" s="2">
        <v>0</v>
      </c>
      <c r="I332" s="2">
        <v>0</v>
      </c>
      <c r="J332" s="7">
        <f t="shared" si="65"/>
        <v>0.24701671595406965</v>
      </c>
      <c r="K332" s="7">
        <f t="shared" si="66"/>
        <v>0</v>
      </c>
      <c r="L332" s="7">
        <f t="shared" si="67"/>
        <v>0</v>
      </c>
      <c r="M332" s="7">
        <f t="shared" si="68"/>
        <v>6.1754174027773334E-2</v>
      </c>
      <c r="N332" s="7">
        <f t="shared" si="69"/>
        <v>1.666666675E-2</v>
      </c>
      <c r="O332" s="7">
        <f t="shared" si="70"/>
        <v>0</v>
      </c>
      <c r="P332" s="7">
        <f t="shared" si="71"/>
        <v>3.9210420388886669E-2</v>
      </c>
      <c r="Q332" s="7">
        <f t="shared" si="72"/>
        <v>3.0877087013886667E-2</v>
      </c>
      <c r="R332" s="7">
        <f t="shared" si="73"/>
        <v>8.3333333749999999E-3</v>
      </c>
      <c r="S332" s="7">
        <f t="shared" si="74"/>
        <v>1.9605210194443334E-2</v>
      </c>
      <c r="T332" s="7">
        <f t="shared" si="75"/>
        <v>2.3771876881943335E-2</v>
      </c>
      <c r="U332" s="7">
        <f t="shared" si="76"/>
        <v>3.5043753701386668E-2</v>
      </c>
      <c r="V332" s="7">
        <f t="shared" si="77"/>
        <v>7.8420840777773337E-2</v>
      </c>
    </row>
    <row r="333" spans="1:22" ht="15" customHeight="1" x14ac:dyDescent="0.2">
      <c r="A333" s="1" t="s">
        <v>191</v>
      </c>
      <c r="B333" s="1" t="s">
        <v>133</v>
      </c>
      <c r="C333" s="1" t="s">
        <v>27</v>
      </c>
      <c r="D333" s="1" t="s">
        <v>7</v>
      </c>
      <c r="E333" s="2">
        <v>189.33333333333334</v>
      </c>
      <c r="F333" s="2">
        <v>0.12436317333333331</v>
      </c>
      <c r="G333" s="2">
        <v>2</v>
      </c>
      <c r="H333" s="2">
        <v>4.9427333333333335E-3</v>
      </c>
      <c r="I333" s="2">
        <v>1.0442980900000001</v>
      </c>
      <c r="J333" s="7">
        <f t="shared" si="65"/>
        <v>0.85769510328646592</v>
      </c>
      <c r="K333" s="7">
        <f t="shared" si="66"/>
        <v>0.78260594644538672</v>
      </c>
      <c r="L333" s="7">
        <f t="shared" si="67"/>
        <v>0.47162425203634439</v>
      </c>
      <c r="M333" s="7">
        <f t="shared" si="68"/>
        <v>0.56814195526485212</v>
      </c>
      <c r="N333" s="7">
        <f t="shared" si="69"/>
        <v>0.38705152252725827</v>
      </c>
      <c r="O333" s="7">
        <f t="shared" si="70"/>
        <v>0.54936967563860495</v>
      </c>
      <c r="P333" s="7">
        <f t="shared" si="71"/>
        <v>0.47759673889605525</v>
      </c>
      <c r="Q333" s="7">
        <f t="shared" si="72"/>
        <v>0.55875581545172859</v>
      </c>
      <c r="R333" s="7">
        <f t="shared" si="73"/>
        <v>0.46821059908293161</v>
      </c>
      <c r="S333" s="7">
        <f t="shared" si="74"/>
        <v>0.5134832072673301</v>
      </c>
      <c r="T333" s="7">
        <f t="shared" si="75"/>
        <v>0.47290366898949343</v>
      </c>
      <c r="U333" s="7">
        <f t="shared" si="76"/>
        <v>0.51817627717389192</v>
      </c>
      <c r="V333" s="7">
        <f t="shared" si="77"/>
        <v>0.56131464935802666</v>
      </c>
    </row>
    <row r="334" spans="1:22" ht="15" customHeight="1" x14ac:dyDescent="0.2">
      <c r="A334" s="1" t="s">
        <v>191</v>
      </c>
      <c r="B334" s="1" t="s">
        <v>134</v>
      </c>
      <c r="C334" s="1" t="s">
        <v>7</v>
      </c>
      <c r="D334" s="1" t="s">
        <v>12</v>
      </c>
      <c r="E334" s="2">
        <v>214</v>
      </c>
      <c r="F334" s="2">
        <v>9.8053299999999996E-2</v>
      </c>
      <c r="G334" s="2">
        <v>1</v>
      </c>
      <c r="H334" s="2">
        <v>2.7595733333333331E-3</v>
      </c>
      <c r="I334" s="2">
        <v>1.0442980900000001</v>
      </c>
      <c r="J334" s="7">
        <f t="shared" si="65"/>
        <v>0.80996582186906319</v>
      </c>
      <c r="K334" s="7">
        <f t="shared" si="66"/>
        <v>0.43693607457117861</v>
      </c>
      <c r="L334" s="7">
        <f t="shared" si="67"/>
        <v>0.47162425203634439</v>
      </c>
      <c r="M334" s="7">
        <f t="shared" si="68"/>
        <v>0.55620963366187881</v>
      </c>
      <c r="N334" s="7">
        <f t="shared" si="69"/>
        <v>0.37038485577725827</v>
      </c>
      <c r="O334" s="7">
        <f t="shared" si="70"/>
        <v>0.46295220767005291</v>
      </c>
      <c r="P334" s="7">
        <f t="shared" si="71"/>
        <v>0.46329724471956857</v>
      </c>
      <c r="Q334" s="7">
        <f t="shared" si="72"/>
        <v>0.50958092066596583</v>
      </c>
      <c r="R334" s="7">
        <f t="shared" si="73"/>
        <v>0.41666853172365559</v>
      </c>
      <c r="S334" s="7">
        <f t="shared" si="74"/>
        <v>0.46312472619481071</v>
      </c>
      <c r="T334" s="7">
        <f t="shared" si="75"/>
        <v>0.43998288822161208</v>
      </c>
      <c r="U334" s="7">
        <f t="shared" si="76"/>
        <v>0.48643908269276726</v>
      </c>
      <c r="V334" s="7">
        <f t="shared" si="77"/>
        <v>0.44629819303650131</v>
      </c>
    </row>
    <row r="335" spans="1:22" ht="15" customHeight="1" x14ac:dyDescent="0.2">
      <c r="A335" s="1" t="s">
        <v>191</v>
      </c>
      <c r="B335" s="1" t="s">
        <v>134</v>
      </c>
      <c r="C335" s="1" t="s">
        <v>7</v>
      </c>
      <c r="D335" s="1" t="s">
        <v>17</v>
      </c>
      <c r="E335" s="2">
        <v>156.33333333333334</v>
      </c>
      <c r="F335" s="2">
        <v>9.7314903333333327E-2</v>
      </c>
      <c r="G335" s="2">
        <v>2</v>
      </c>
      <c r="H335" s="2">
        <v>4.1325766666666661E-3</v>
      </c>
      <c r="I335" s="2">
        <v>1.0442980900000001</v>
      </c>
      <c r="J335" s="7">
        <f t="shared" si="65"/>
        <v>0.688049946378674</v>
      </c>
      <c r="K335" s="7">
        <f t="shared" si="66"/>
        <v>0.65433007515574126</v>
      </c>
      <c r="L335" s="7">
        <f t="shared" si="67"/>
        <v>0.47162425203634439</v>
      </c>
      <c r="M335" s="7">
        <f t="shared" si="68"/>
        <v>0.52573066770835886</v>
      </c>
      <c r="N335" s="7">
        <f t="shared" si="69"/>
        <v>0.38705152252725827</v>
      </c>
      <c r="O335" s="7">
        <f t="shared" si="70"/>
        <v>0.51730070781619353</v>
      </c>
      <c r="P335" s="7">
        <f t="shared" si="71"/>
        <v>0.45639109511780857</v>
      </c>
      <c r="Q335" s="7">
        <f t="shared" si="72"/>
        <v>0.52151568776227619</v>
      </c>
      <c r="R335" s="7">
        <f t="shared" si="73"/>
        <v>0.45217611517172596</v>
      </c>
      <c r="S335" s="7">
        <f t="shared" si="74"/>
        <v>0.48684590146700107</v>
      </c>
      <c r="T335" s="7">
        <f t="shared" si="75"/>
        <v>0.45428360514476723</v>
      </c>
      <c r="U335" s="7">
        <f t="shared" si="76"/>
        <v>0.48895339144004241</v>
      </c>
      <c r="V335" s="7">
        <f t="shared" si="77"/>
        <v>0.48683439397912198</v>
      </c>
    </row>
    <row r="336" spans="1:22" ht="15" customHeight="1" x14ac:dyDescent="0.2">
      <c r="A336" s="1" t="s">
        <v>191</v>
      </c>
      <c r="B336" s="1" t="s">
        <v>134</v>
      </c>
      <c r="C336" s="1" t="s">
        <v>91</v>
      </c>
      <c r="D336" s="1" t="s">
        <v>7</v>
      </c>
      <c r="E336" s="2">
        <v>166.33333333333334</v>
      </c>
      <c r="F336" s="2">
        <v>9.7835283333333314E-2</v>
      </c>
      <c r="G336" s="2">
        <v>2</v>
      </c>
      <c r="H336" s="2">
        <v>2.7595733333333331E-3</v>
      </c>
      <c r="I336" s="2">
        <v>1.0442980900000001</v>
      </c>
      <c r="J336" s="7">
        <f t="shared" si="65"/>
        <v>0.71066315032573724</v>
      </c>
      <c r="K336" s="7">
        <f t="shared" si="66"/>
        <v>0.43693607457117861</v>
      </c>
      <c r="L336" s="7">
        <f t="shared" si="67"/>
        <v>0.47162425203634439</v>
      </c>
      <c r="M336" s="7">
        <f t="shared" si="68"/>
        <v>0.5313839681889263</v>
      </c>
      <c r="N336" s="7">
        <f t="shared" si="69"/>
        <v>0.38705152252725827</v>
      </c>
      <c r="O336" s="7">
        <f t="shared" si="70"/>
        <v>0.46295220767005291</v>
      </c>
      <c r="P336" s="7">
        <f t="shared" si="71"/>
        <v>0.45921774535809229</v>
      </c>
      <c r="Q336" s="7">
        <f t="shared" si="72"/>
        <v>0.49716808792948963</v>
      </c>
      <c r="R336" s="7">
        <f t="shared" si="73"/>
        <v>0.42500186509865556</v>
      </c>
      <c r="S336" s="7">
        <f t="shared" si="74"/>
        <v>0.4610849765140726</v>
      </c>
      <c r="T336" s="7">
        <f t="shared" si="75"/>
        <v>0.44210980522837395</v>
      </c>
      <c r="U336" s="7">
        <f t="shared" si="76"/>
        <v>0.47819291664379093</v>
      </c>
      <c r="V336" s="7">
        <f t="shared" si="77"/>
        <v>0.43813919431354875</v>
      </c>
    </row>
    <row r="337" spans="1:22" ht="15" customHeight="1" x14ac:dyDescent="0.2">
      <c r="A337" s="1" t="s">
        <v>191</v>
      </c>
      <c r="B337" s="1" t="s">
        <v>134</v>
      </c>
      <c r="C337" s="1" t="s">
        <v>91</v>
      </c>
      <c r="D337" s="1" t="s">
        <v>12</v>
      </c>
      <c r="E337" s="2">
        <v>93.333333333333329</v>
      </c>
      <c r="F337" s="2">
        <v>8.2098600000000011E-3</v>
      </c>
      <c r="G337" s="2">
        <v>1</v>
      </c>
      <c r="H337" s="2">
        <v>0</v>
      </c>
      <c r="I337" s="2">
        <v>0</v>
      </c>
      <c r="J337" s="7">
        <f t="shared" si="65"/>
        <v>0.223634252422931</v>
      </c>
      <c r="K337" s="7">
        <f t="shared" si="66"/>
        <v>0</v>
      </c>
      <c r="L337" s="7">
        <f t="shared" si="67"/>
        <v>0</v>
      </c>
      <c r="M337" s="7">
        <f t="shared" si="68"/>
        <v>5.5908558381214585E-2</v>
      </c>
      <c r="N337" s="7">
        <f t="shared" si="69"/>
        <v>1.666666675E-2</v>
      </c>
      <c r="O337" s="7">
        <f t="shared" si="70"/>
        <v>0</v>
      </c>
      <c r="P337" s="7">
        <f t="shared" si="71"/>
        <v>3.6287612565607294E-2</v>
      </c>
      <c r="Q337" s="7">
        <f t="shared" si="72"/>
        <v>2.7954279190607292E-2</v>
      </c>
      <c r="R337" s="7">
        <f t="shared" si="73"/>
        <v>8.3333333749999999E-3</v>
      </c>
      <c r="S337" s="7">
        <f t="shared" si="74"/>
        <v>1.8143806282803647E-2</v>
      </c>
      <c r="T337" s="7">
        <f t="shared" si="75"/>
        <v>2.2310472970303648E-2</v>
      </c>
      <c r="U337" s="7">
        <f t="shared" si="76"/>
        <v>3.2120945878107293E-2</v>
      </c>
      <c r="V337" s="7">
        <f t="shared" si="77"/>
        <v>7.2575225131214588E-2</v>
      </c>
    </row>
    <row r="338" spans="1:22" ht="15" customHeight="1" x14ac:dyDescent="0.2">
      <c r="A338" s="1" t="s">
        <v>191</v>
      </c>
      <c r="B338" s="1" t="s">
        <v>134</v>
      </c>
      <c r="C338" s="1" t="s">
        <v>91</v>
      </c>
      <c r="D338" s="1" t="s">
        <v>13</v>
      </c>
      <c r="E338" s="2">
        <v>97.666666666666671</v>
      </c>
      <c r="F338" s="2">
        <v>1.1720313333333334E-2</v>
      </c>
      <c r="G338" s="2">
        <v>1</v>
      </c>
      <c r="H338" s="2">
        <v>0</v>
      </c>
      <c r="I338" s="2">
        <v>0</v>
      </c>
      <c r="J338" s="7">
        <f t="shared" si="65"/>
        <v>0.24575581591861093</v>
      </c>
      <c r="K338" s="7">
        <f t="shared" si="66"/>
        <v>0</v>
      </c>
      <c r="L338" s="7">
        <f t="shared" si="67"/>
        <v>0</v>
      </c>
      <c r="M338" s="7">
        <f t="shared" si="68"/>
        <v>6.1438949035781933E-2</v>
      </c>
      <c r="N338" s="7">
        <f t="shared" si="69"/>
        <v>1.666666675E-2</v>
      </c>
      <c r="O338" s="7">
        <f t="shared" si="70"/>
        <v>0</v>
      </c>
      <c r="P338" s="7">
        <f t="shared" si="71"/>
        <v>3.9052807892890964E-2</v>
      </c>
      <c r="Q338" s="7">
        <f t="shared" si="72"/>
        <v>3.0719474517890966E-2</v>
      </c>
      <c r="R338" s="7">
        <f t="shared" si="73"/>
        <v>8.3333333749999999E-3</v>
      </c>
      <c r="S338" s="7">
        <f t="shared" si="74"/>
        <v>1.9526403946445482E-2</v>
      </c>
      <c r="T338" s="7">
        <f t="shared" si="75"/>
        <v>2.3693070633945483E-2</v>
      </c>
      <c r="U338" s="7">
        <f t="shared" si="76"/>
        <v>3.4886141205390964E-2</v>
      </c>
      <c r="V338" s="7">
        <f t="shared" si="77"/>
        <v>7.8105615785781929E-2</v>
      </c>
    </row>
    <row r="339" spans="1:22" ht="15" customHeight="1" x14ac:dyDescent="0.2">
      <c r="A339" s="1" t="s">
        <v>191</v>
      </c>
      <c r="B339" s="1" t="s">
        <v>134</v>
      </c>
      <c r="C339" s="1" t="s">
        <v>27</v>
      </c>
      <c r="D339" s="1" t="s">
        <v>7</v>
      </c>
      <c r="E339" s="2">
        <v>189</v>
      </c>
      <c r="F339" s="2">
        <v>0.12421063666666665</v>
      </c>
      <c r="G339" s="2">
        <v>2</v>
      </c>
      <c r="H339" s="2">
        <v>4.9427333333333335E-3</v>
      </c>
      <c r="I339" s="2">
        <v>1.0442980900000001</v>
      </c>
      <c r="J339" s="7">
        <f t="shared" si="65"/>
        <v>0.85643420325100716</v>
      </c>
      <c r="K339" s="7">
        <f t="shared" si="66"/>
        <v>0.78260594644538672</v>
      </c>
      <c r="L339" s="7">
        <f t="shared" si="67"/>
        <v>0.47162425203634439</v>
      </c>
      <c r="M339" s="7">
        <f t="shared" si="68"/>
        <v>0.56782673027286079</v>
      </c>
      <c r="N339" s="7">
        <f t="shared" si="69"/>
        <v>0.38705152252725827</v>
      </c>
      <c r="O339" s="7">
        <f t="shared" si="70"/>
        <v>0.54936967563860495</v>
      </c>
      <c r="P339" s="7">
        <f t="shared" si="71"/>
        <v>0.47743912640005953</v>
      </c>
      <c r="Q339" s="7">
        <f t="shared" si="72"/>
        <v>0.55859820295573281</v>
      </c>
      <c r="R339" s="7">
        <f t="shared" si="73"/>
        <v>0.46821059908293161</v>
      </c>
      <c r="S339" s="7">
        <f t="shared" si="74"/>
        <v>0.51340440101933227</v>
      </c>
      <c r="T339" s="7">
        <f t="shared" si="75"/>
        <v>0.47282486274149554</v>
      </c>
      <c r="U339" s="7">
        <f t="shared" si="76"/>
        <v>0.51801866467789615</v>
      </c>
      <c r="V339" s="7">
        <f t="shared" si="77"/>
        <v>0.56099942436603534</v>
      </c>
    </row>
    <row r="340" spans="1:22" ht="15" customHeight="1" x14ac:dyDescent="0.2">
      <c r="A340" s="1" t="s">
        <v>191</v>
      </c>
      <c r="B340" s="1" t="s">
        <v>209</v>
      </c>
      <c r="C340" s="1" t="s">
        <v>7</v>
      </c>
      <c r="D340" s="1" t="s">
        <v>90</v>
      </c>
      <c r="E340" s="2">
        <v>148.33333333333334</v>
      </c>
      <c r="F340" s="2">
        <v>9.4264526666666668E-2</v>
      </c>
      <c r="G340" s="2">
        <v>1</v>
      </c>
      <c r="H340" s="2">
        <v>2.7595733333333331E-3</v>
      </c>
      <c r="I340" s="2">
        <v>1.0442980900000001</v>
      </c>
      <c r="J340" s="7">
        <f t="shared" si="65"/>
        <v>0.66007846265912318</v>
      </c>
      <c r="K340" s="7">
        <f t="shared" si="66"/>
        <v>0.43693607457117861</v>
      </c>
      <c r="L340" s="7">
        <f t="shared" si="67"/>
        <v>0.47162425203634439</v>
      </c>
      <c r="M340" s="7">
        <f t="shared" si="68"/>
        <v>0.51873779718342983</v>
      </c>
      <c r="N340" s="7">
        <f t="shared" si="69"/>
        <v>0.37038485577725827</v>
      </c>
      <c r="O340" s="7">
        <f t="shared" si="70"/>
        <v>0.46295220767005291</v>
      </c>
      <c r="P340" s="7">
        <f t="shared" si="71"/>
        <v>0.44456132648034408</v>
      </c>
      <c r="Q340" s="7">
        <f t="shared" si="72"/>
        <v>0.49084500242674134</v>
      </c>
      <c r="R340" s="7">
        <f t="shared" si="73"/>
        <v>0.41666853172365559</v>
      </c>
      <c r="S340" s="7">
        <f t="shared" si="74"/>
        <v>0.45375676707519852</v>
      </c>
      <c r="T340" s="7">
        <f t="shared" si="75"/>
        <v>0.43061492910199983</v>
      </c>
      <c r="U340" s="7">
        <f t="shared" si="76"/>
        <v>0.46770316445354271</v>
      </c>
      <c r="V340" s="7">
        <f t="shared" si="77"/>
        <v>0.40882635655805233</v>
      </c>
    </row>
    <row r="341" spans="1:22" ht="15" customHeight="1" x14ac:dyDescent="0.2">
      <c r="A341" s="1" t="s">
        <v>191</v>
      </c>
      <c r="B341" s="1" t="s">
        <v>210</v>
      </c>
      <c r="C341" s="1" t="s">
        <v>27</v>
      </c>
      <c r="D341" s="1" t="s">
        <v>115</v>
      </c>
      <c r="E341" s="2">
        <v>48.333333333333336</v>
      </c>
      <c r="F341" s="2">
        <v>3.1133976666666664E-2</v>
      </c>
      <c r="G341" s="2">
        <v>1</v>
      </c>
      <c r="H341" s="2">
        <v>2.18316E-3</v>
      </c>
      <c r="I341" s="2">
        <v>0</v>
      </c>
      <c r="J341" s="7">
        <f t="shared" si="65"/>
        <v>0.21665188063383617</v>
      </c>
      <c r="K341" s="7">
        <f t="shared" si="66"/>
        <v>0.345669871874208</v>
      </c>
      <c r="L341" s="7">
        <f t="shared" si="67"/>
        <v>0</v>
      </c>
      <c r="M341" s="7">
        <f t="shared" si="68"/>
        <v>5.4162967711833571E-2</v>
      </c>
      <c r="N341" s="7">
        <f t="shared" si="69"/>
        <v>1.666666675E-2</v>
      </c>
      <c r="O341" s="7">
        <f t="shared" si="70"/>
        <v>8.6417467968552E-2</v>
      </c>
      <c r="P341" s="7">
        <f t="shared" si="71"/>
        <v>3.5414817230916787E-2</v>
      </c>
      <c r="Q341" s="7">
        <f t="shared" si="72"/>
        <v>7.0290217840192792E-2</v>
      </c>
      <c r="R341" s="7">
        <f t="shared" si="73"/>
        <v>5.1542067359276002E-2</v>
      </c>
      <c r="S341" s="7">
        <f t="shared" si="74"/>
        <v>6.0916142599734394E-2</v>
      </c>
      <c r="T341" s="7">
        <f t="shared" si="75"/>
        <v>4.3478442295096398E-2</v>
      </c>
      <c r="U341" s="7">
        <f t="shared" si="76"/>
        <v>5.2852517535554783E-2</v>
      </c>
      <c r="V341" s="7">
        <f t="shared" si="77"/>
        <v>0.15724710243038559</v>
      </c>
    </row>
    <row r="342" spans="1:22" ht="15" customHeight="1" x14ac:dyDescent="0.2">
      <c r="A342" s="1" t="s">
        <v>191</v>
      </c>
      <c r="B342" s="1" t="s">
        <v>195</v>
      </c>
      <c r="C342" s="1" t="s">
        <v>78</v>
      </c>
      <c r="D342" s="1" t="s">
        <v>7</v>
      </c>
      <c r="E342" s="2">
        <v>149</v>
      </c>
      <c r="F342" s="2">
        <v>9.4283979999999989E-2</v>
      </c>
      <c r="G342" s="2">
        <v>1</v>
      </c>
      <c r="H342" s="2">
        <v>2.7595733333333331E-3</v>
      </c>
      <c r="I342" s="2">
        <v>1.0442980900000001</v>
      </c>
      <c r="J342" s="7">
        <f t="shared" si="65"/>
        <v>0.66152884637672449</v>
      </c>
      <c r="K342" s="7">
        <f t="shared" si="66"/>
        <v>0.43693607457117861</v>
      </c>
      <c r="L342" s="7">
        <f t="shared" si="67"/>
        <v>0.47162425203634439</v>
      </c>
      <c r="M342" s="7">
        <f t="shared" si="68"/>
        <v>0.51910039307908362</v>
      </c>
      <c r="N342" s="7">
        <f t="shared" si="69"/>
        <v>0.37038485577725827</v>
      </c>
      <c r="O342" s="7">
        <f t="shared" si="70"/>
        <v>0.46295220767005291</v>
      </c>
      <c r="P342" s="7">
        <f t="shared" si="71"/>
        <v>0.44474262442817092</v>
      </c>
      <c r="Q342" s="7">
        <f t="shared" si="72"/>
        <v>0.49102630037456829</v>
      </c>
      <c r="R342" s="7">
        <f t="shared" si="73"/>
        <v>0.41666853172365559</v>
      </c>
      <c r="S342" s="7">
        <f t="shared" si="74"/>
        <v>0.45384741604911194</v>
      </c>
      <c r="T342" s="7">
        <f t="shared" si="75"/>
        <v>0.43070557807591325</v>
      </c>
      <c r="U342" s="7">
        <f t="shared" si="76"/>
        <v>0.46788446240136961</v>
      </c>
      <c r="V342" s="7">
        <f t="shared" si="77"/>
        <v>0.40918895245370612</v>
      </c>
    </row>
    <row r="343" spans="1:22" ht="15" customHeight="1" x14ac:dyDescent="0.2">
      <c r="A343" s="1" t="s">
        <v>191</v>
      </c>
      <c r="B343" s="1" t="s">
        <v>196</v>
      </c>
      <c r="C343" s="1" t="s">
        <v>72</v>
      </c>
      <c r="D343" s="1" t="s">
        <v>28</v>
      </c>
      <c r="E343" s="2">
        <v>18.333333333333332</v>
      </c>
      <c r="F343" s="2">
        <v>2.5485066666666666E-3</v>
      </c>
      <c r="G343" s="2">
        <v>0</v>
      </c>
      <c r="H343" s="2">
        <v>8.394600000000001E-4</v>
      </c>
      <c r="I343" s="2">
        <v>0.99533680899999999</v>
      </c>
      <c r="J343" s="7">
        <f t="shared" si="65"/>
        <v>4.7438733678109121E-2</v>
      </c>
      <c r="K343" s="7">
        <f t="shared" si="66"/>
        <v>0.132915604281648</v>
      </c>
      <c r="L343" s="7">
        <f t="shared" si="67"/>
        <v>0.44951243573457722</v>
      </c>
      <c r="M343" s="7">
        <f t="shared" si="68"/>
        <v>0.34899400929242985</v>
      </c>
      <c r="N343" s="7">
        <f t="shared" si="69"/>
        <v>0.33713432680093292</v>
      </c>
      <c r="O343" s="7">
        <f t="shared" si="70"/>
        <v>0.3703632278713449</v>
      </c>
      <c r="P343" s="7">
        <f t="shared" si="71"/>
        <v>0.34306416804668138</v>
      </c>
      <c r="Q343" s="7">
        <f t="shared" si="72"/>
        <v>0.35967861858188738</v>
      </c>
      <c r="R343" s="7">
        <f t="shared" si="73"/>
        <v>0.35374877733613891</v>
      </c>
      <c r="S343" s="7">
        <f t="shared" si="74"/>
        <v>0.35671369795901314</v>
      </c>
      <c r="T343" s="7">
        <f t="shared" si="75"/>
        <v>0.34840647269141012</v>
      </c>
      <c r="U343" s="7">
        <f t="shared" si="76"/>
        <v>0.35137139331428435</v>
      </c>
      <c r="V343" s="7">
        <f t="shared" si="77"/>
        <v>0.15746669249555323</v>
      </c>
    </row>
    <row r="344" spans="1:22" ht="15" customHeight="1" x14ac:dyDescent="0.2">
      <c r="A344" s="1" t="s">
        <v>191</v>
      </c>
      <c r="B344" s="1" t="s">
        <v>7</v>
      </c>
      <c r="C344" s="1" t="s">
        <v>12</v>
      </c>
      <c r="D344" s="1" t="s">
        <v>140</v>
      </c>
      <c r="E344" s="2">
        <v>212</v>
      </c>
      <c r="F344" s="2">
        <v>9.8045649999999984E-2</v>
      </c>
      <c r="G344" s="2">
        <v>1</v>
      </c>
      <c r="H344" s="2">
        <v>2.7595733333333331E-3</v>
      </c>
      <c r="I344" s="2">
        <v>1.0442980900000001</v>
      </c>
      <c r="J344" s="7">
        <f t="shared" si="65"/>
        <v>0.80580489382135234</v>
      </c>
      <c r="K344" s="7">
        <f t="shared" si="66"/>
        <v>0.43693607457117861</v>
      </c>
      <c r="L344" s="7">
        <f t="shared" si="67"/>
        <v>0.47162425203634439</v>
      </c>
      <c r="M344" s="7">
        <f t="shared" si="68"/>
        <v>0.55516940175119078</v>
      </c>
      <c r="N344" s="7">
        <f t="shared" si="69"/>
        <v>0.37038485577725827</v>
      </c>
      <c r="O344" s="7">
        <f t="shared" si="70"/>
        <v>0.46295220767005291</v>
      </c>
      <c r="P344" s="7">
        <f t="shared" si="71"/>
        <v>0.4627771287642245</v>
      </c>
      <c r="Q344" s="7">
        <f t="shared" si="72"/>
        <v>0.50906080471062187</v>
      </c>
      <c r="R344" s="7">
        <f t="shared" si="73"/>
        <v>0.41666853172365559</v>
      </c>
      <c r="S344" s="7">
        <f t="shared" si="74"/>
        <v>0.46286466821713873</v>
      </c>
      <c r="T344" s="7">
        <f t="shared" si="75"/>
        <v>0.43972283024394004</v>
      </c>
      <c r="U344" s="7">
        <f t="shared" si="76"/>
        <v>0.48591896673742319</v>
      </c>
      <c r="V344" s="7">
        <f t="shared" si="77"/>
        <v>0.44525796112581328</v>
      </c>
    </row>
    <row r="345" spans="1:22" ht="15" customHeight="1" x14ac:dyDescent="0.2">
      <c r="A345" s="1" t="s">
        <v>191</v>
      </c>
      <c r="B345" s="1" t="s">
        <v>7</v>
      </c>
      <c r="C345" s="1" t="s">
        <v>12</v>
      </c>
      <c r="D345" s="1" t="s">
        <v>6</v>
      </c>
      <c r="E345" s="2">
        <v>214</v>
      </c>
      <c r="F345" s="2">
        <v>9.9478676666666654E-2</v>
      </c>
      <c r="G345" s="2">
        <v>1</v>
      </c>
      <c r="H345" s="2">
        <v>2.7595733333333331E-3</v>
      </c>
      <c r="I345" s="2">
        <v>1.0442980900000001</v>
      </c>
      <c r="J345" s="7">
        <f t="shared" si="65"/>
        <v>0.81531268788090416</v>
      </c>
      <c r="K345" s="7">
        <f t="shared" si="66"/>
        <v>0.43693607457117861</v>
      </c>
      <c r="L345" s="7">
        <f t="shared" si="67"/>
        <v>0.47162425203634439</v>
      </c>
      <c r="M345" s="7">
        <f t="shared" si="68"/>
        <v>0.55754635016483911</v>
      </c>
      <c r="N345" s="7">
        <f t="shared" si="69"/>
        <v>0.37038485577725827</v>
      </c>
      <c r="O345" s="7">
        <f t="shared" si="70"/>
        <v>0.46295220767005291</v>
      </c>
      <c r="P345" s="7">
        <f t="shared" si="71"/>
        <v>0.46396560297104866</v>
      </c>
      <c r="Q345" s="7">
        <f t="shared" si="72"/>
        <v>0.51024927891744598</v>
      </c>
      <c r="R345" s="7">
        <f t="shared" si="73"/>
        <v>0.41666853172365559</v>
      </c>
      <c r="S345" s="7">
        <f t="shared" si="74"/>
        <v>0.46345890532055078</v>
      </c>
      <c r="T345" s="7">
        <f t="shared" si="75"/>
        <v>0.44031706734735215</v>
      </c>
      <c r="U345" s="7">
        <f t="shared" si="76"/>
        <v>0.48710744094424735</v>
      </c>
      <c r="V345" s="7">
        <f t="shared" si="77"/>
        <v>0.44763490953946161</v>
      </c>
    </row>
    <row r="346" spans="1:22" ht="15" customHeight="1" x14ac:dyDescent="0.2">
      <c r="A346" s="1" t="s">
        <v>191</v>
      </c>
      <c r="B346" s="1" t="s">
        <v>7</v>
      </c>
      <c r="C346" s="1" t="s">
        <v>12</v>
      </c>
      <c r="D346" s="1" t="s">
        <v>45</v>
      </c>
      <c r="E346" s="2">
        <v>242</v>
      </c>
      <c r="F346" s="2">
        <v>0.11137142333333333</v>
      </c>
      <c r="G346" s="2">
        <v>1</v>
      </c>
      <c r="H346" s="2">
        <v>2.7595733333333331E-3</v>
      </c>
      <c r="I346" s="2">
        <v>1.0442980900000001</v>
      </c>
      <c r="J346" s="7">
        <f t="shared" si="65"/>
        <v>0.9177759409405426</v>
      </c>
      <c r="K346" s="7">
        <f t="shared" si="66"/>
        <v>0.43693607457117861</v>
      </c>
      <c r="L346" s="7">
        <f t="shared" si="67"/>
        <v>0.47162425203634439</v>
      </c>
      <c r="M346" s="7">
        <f t="shared" si="68"/>
        <v>0.58316216201239324</v>
      </c>
      <c r="N346" s="7">
        <f t="shared" si="69"/>
        <v>0.37038485577725827</v>
      </c>
      <c r="O346" s="7">
        <f t="shared" si="70"/>
        <v>0.46295220767005291</v>
      </c>
      <c r="P346" s="7">
        <f t="shared" si="71"/>
        <v>0.47677350889482573</v>
      </c>
      <c r="Q346" s="7">
        <f t="shared" si="72"/>
        <v>0.5230571848412231</v>
      </c>
      <c r="R346" s="7">
        <f t="shared" si="73"/>
        <v>0.41666853172365559</v>
      </c>
      <c r="S346" s="7">
        <f t="shared" si="74"/>
        <v>0.46986285828243934</v>
      </c>
      <c r="T346" s="7">
        <f t="shared" si="75"/>
        <v>0.44672102030924066</v>
      </c>
      <c r="U346" s="7">
        <f t="shared" si="76"/>
        <v>0.49991534686802441</v>
      </c>
      <c r="V346" s="7">
        <f t="shared" si="77"/>
        <v>0.47325072138701574</v>
      </c>
    </row>
    <row r="347" spans="1:22" ht="15" customHeight="1" x14ac:dyDescent="0.2">
      <c r="A347" s="1" t="s">
        <v>191</v>
      </c>
      <c r="B347" s="1" t="s">
        <v>7</v>
      </c>
      <c r="C347" s="1" t="s">
        <v>18</v>
      </c>
      <c r="D347" s="1" t="s">
        <v>45</v>
      </c>
      <c r="E347" s="2">
        <v>179.33333333333334</v>
      </c>
      <c r="F347" s="2">
        <v>0.10838059</v>
      </c>
      <c r="G347" s="2">
        <v>1</v>
      </c>
      <c r="H347" s="2">
        <v>2.7595733333333331E-3</v>
      </c>
      <c r="I347" s="2">
        <v>1.0442980900000001</v>
      </c>
      <c r="J347" s="7">
        <f t="shared" si="65"/>
        <v>0.77708015748087078</v>
      </c>
      <c r="K347" s="7">
        <f t="shared" si="66"/>
        <v>0.43693607457117861</v>
      </c>
      <c r="L347" s="7">
        <f t="shared" si="67"/>
        <v>0.47162425203634439</v>
      </c>
      <c r="M347" s="7">
        <f t="shared" si="68"/>
        <v>0.54798821931965169</v>
      </c>
      <c r="N347" s="7">
        <f t="shared" si="69"/>
        <v>0.37038485577725827</v>
      </c>
      <c r="O347" s="7">
        <f t="shared" si="70"/>
        <v>0.46295220767005291</v>
      </c>
      <c r="P347" s="7">
        <f t="shared" si="71"/>
        <v>0.45918653754845501</v>
      </c>
      <c r="Q347" s="7">
        <f t="shared" si="72"/>
        <v>0.50547021349485233</v>
      </c>
      <c r="R347" s="7">
        <f t="shared" si="73"/>
        <v>0.41666853172365559</v>
      </c>
      <c r="S347" s="7">
        <f t="shared" si="74"/>
        <v>0.46106937260925396</v>
      </c>
      <c r="T347" s="7">
        <f t="shared" si="75"/>
        <v>0.43792753463605527</v>
      </c>
      <c r="U347" s="7">
        <f t="shared" si="76"/>
        <v>0.48232837552165364</v>
      </c>
      <c r="V347" s="7">
        <f t="shared" si="77"/>
        <v>0.43807677869427419</v>
      </c>
    </row>
    <row r="348" spans="1:22" ht="15" customHeight="1" x14ac:dyDescent="0.2">
      <c r="A348" s="1" t="s">
        <v>191</v>
      </c>
      <c r="B348" s="1" t="s">
        <v>7</v>
      </c>
      <c r="C348" s="1" t="s">
        <v>147</v>
      </c>
      <c r="D348" s="1" t="s">
        <v>45</v>
      </c>
      <c r="E348" s="2">
        <v>176</v>
      </c>
      <c r="F348" s="2">
        <v>0.10744915333333332</v>
      </c>
      <c r="G348" s="2">
        <v>1</v>
      </c>
      <c r="H348" s="2">
        <v>2.7595733333333331E-3</v>
      </c>
      <c r="I348" s="2">
        <v>1.0442980900000001</v>
      </c>
      <c r="J348" s="7">
        <f t="shared" si="65"/>
        <v>0.76669910445043798</v>
      </c>
      <c r="K348" s="7">
        <f t="shared" si="66"/>
        <v>0.43693607457117861</v>
      </c>
      <c r="L348" s="7">
        <f t="shared" si="67"/>
        <v>0.47162425203634439</v>
      </c>
      <c r="M348" s="7">
        <f t="shared" si="68"/>
        <v>0.54539295623077633</v>
      </c>
      <c r="N348" s="7">
        <f t="shared" si="69"/>
        <v>0.37038485577725827</v>
      </c>
      <c r="O348" s="7">
        <f t="shared" si="70"/>
        <v>0.46295220767005291</v>
      </c>
      <c r="P348" s="7">
        <f t="shared" si="71"/>
        <v>0.45788890600401733</v>
      </c>
      <c r="Q348" s="7">
        <f t="shared" si="72"/>
        <v>0.50417258195041459</v>
      </c>
      <c r="R348" s="7">
        <f t="shared" si="73"/>
        <v>0.41666853172365559</v>
      </c>
      <c r="S348" s="7">
        <f t="shared" si="74"/>
        <v>0.46042055683703509</v>
      </c>
      <c r="T348" s="7">
        <f t="shared" si="75"/>
        <v>0.43727871886383646</v>
      </c>
      <c r="U348" s="7">
        <f t="shared" si="76"/>
        <v>0.48103074397721601</v>
      </c>
      <c r="V348" s="7">
        <f t="shared" si="77"/>
        <v>0.43548151560539883</v>
      </c>
    </row>
    <row r="349" spans="1:22" ht="15" customHeight="1" x14ac:dyDescent="0.2">
      <c r="A349" s="1" t="s">
        <v>191</v>
      </c>
      <c r="B349" s="1" t="s">
        <v>7</v>
      </c>
      <c r="C349" s="1" t="s">
        <v>148</v>
      </c>
      <c r="D349" s="1" t="s">
        <v>17</v>
      </c>
      <c r="E349" s="2">
        <v>154.66666666666666</v>
      </c>
      <c r="F349" s="2">
        <v>9.6755340000000009E-2</v>
      </c>
      <c r="G349" s="2">
        <v>2</v>
      </c>
      <c r="H349" s="2">
        <v>4.1325766666666661E-3</v>
      </c>
      <c r="I349" s="2">
        <v>1.0442980900000001</v>
      </c>
      <c r="J349" s="7">
        <f t="shared" si="65"/>
        <v>0.68250738895638907</v>
      </c>
      <c r="K349" s="7">
        <f t="shared" si="66"/>
        <v>0.65433007515574126</v>
      </c>
      <c r="L349" s="7">
        <f t="shared" si="67"/>
        <v>0.47162425203634439</v>
      </c>
      <c r="M349" s="7">
        <f t="shared" si="68"/>
        <v>0.52434502843715403</v>
      </c>
      <c r="N349" s="7">
        <f t="shared" si="69"/>
        <v>0.38705152252725827</v>
      </c>
      <c r="O349" s="7">
        <f t="shared" si="70"/>
        <v>0.51730070781619353</v>
      </c>
      <c r="P349" s="7">
        <f t="shared" si="71"/>
        <v>0.45569827548220609</v>
      </c>
      <c r="Q349" s="7">
        <f t="shared" si="72"/>
        <v>0.52082286812667378</v>
      </c>
      <c r="R349" s="7">
        <f t="shared" si="73"/>
        <v>0.45217611517172596</v>
      </c>
      <c r="S349" s="7">
        <f t="shared" si="74"/>
        <v>0.48649949164919987</v>
      </c>
      <c r="T349" s="7">
        <f t="shared" si="75"/>
        <v>0.45393719532696603</v>
      </c>
      <c r="U349" s="7">
        <f t="shared" si="76"/>
        <v>0.48826057180443994</v>
      </c>
      <c r="V349" s="7">
        <f t="shared" si="77"/>
        <v>0.48544875470791715</v>
      </c>
    </row>
    <row r="350" spans="1:22" ht="15" customHeight="1" x14ac:dyDescent="0.2">
      <c r="A350" s="1" t="s">
        <v>191</v>
      </c>
      <c r="B350" s="1" t="s">
        <v>7</v>
      </c>
      <c r="C350" s="1" t="s">
        <v>28</v>
      </c>
      <c r="D350" s="1" t="s">
        <v>71</v>
      </c>
      <c r="E350" s="2">
        <v>158</v>
      </c>
      <c r="F350" s="2">
        <v>9.7139459999999997E-2</v>
      </c>
      <c r="G350" s="2">
        <v>1</v>
      </c>
      <c r="H350" s="2">
        <v>3.5990333333333333E-3</v>
      </c>
      <c r="I350" s="2">
        <v>1.651340104</v>
      </c>
      <c r="J350" s="7">
        <f t="shared" si="65"/>
        <v>0.69083535037170662</v>
      </c>
      <c r="K350" s="7">
        <f t="shared" si="66"/>
        <v>0.56985167885282662</v>
      </c>
      <c r="L350" s="7">
        <f t="shared" si="67"/>
        <v>0.74577560647134677</v>
      </c>
      <c r="M350" s="7">
        <f t="shared" si="68"/>
        <v>0.73204053444850237</v>
      </c>
      <c r="N350" s="7">
        <f t="shared" si="69"/>
        <v>0.57599837160350997</v>
      </c>
      <c r="O350" s="7">
        <f t="shared" si="70"/>
        <v>0.70179462456671671</v>
      </c>
      <c r="P350" s="7">
        <f t="shared" si="71"/>
        <v>0.65401945302600617</v>
      </c>
      <c r="Q350" s="7">
        <f t="shared" si="72"/>
        <v>0.71691757950760948</v>
      </c>
      <c r="R350" s="7">
        <f t="shared" si="73"/>
        <v>0.6388964980851134</v>
      </c>
      <c r="S350" s="7">
        <f t="shared" si="74"/>
        <v>0.67790703879636149</v>
      </c>
      <c r="T350" s="7">
        <f t="shared" si="75"/>
        <v>0.64645797555555973</v>
      </c>
      <c r="U350" s="7">
        <f t="shared" si="76"/>
        <v>0.68546851626680783</v>
      </c>
      <c r="V350" s="7">
        <f t="shared" si="77"/>
        <v>0.51828231767603561</v>
      </c>
    </row>
    <row r="351" spans="1:22" ht="15" customHeight="1" x14ac:dyDescent="0.2">
      <c r="A351" s="1" t="s">
        <v>191</v>
      </c>
      <c r="B351" s="1" t="s">
        <v>7</v>
      </c>
      <c r="C351" s="1" t="s">
        <v>131</v>
      </c>
      <c r="D351" s="1" t="s">
        <v>149</v>
      </c>
      <c r="E351" s="2">
        <v>145.66666666666666</v>
      </c>
      <c r="F351" s="2">
        <v>9.4127289999999988E-2</v>
      </c>
      <c r="G351" s="2">
        <v>1</v>
      </c>
      <c r="H351" s="2">
        <v>2.7595733333333331E-3</v>
      </c>
      <c r="I351" s="2">
        <v>1.0442980900000001</v>
      </c>
      <c r="J351" s="7">
        <f t="shared" si="65"/>
        <v>0.65405401927005025</v>
      </c>
      <c r="K351" s="7">
        <f t="shared" si="66"/>
        <v>0.43693607457117861</v>
      </c>
      <c r="L351" s="7">
        <f t="shared" si="67"/>
        <v>0.47162425203634439</v>
      </c>
      <c r="M351" s="7">
        <f t="shared" si="68"/>
        <v>0.51723168647114781</v>
      </c>
      <c r="N351" s="7">
        <f t="shared" si="69"/>
        <v>0.37038485577725827</v>
      </c>
      <c r="O351" s="7">
        <f t="shared" si="70"/>
        <v>0.46295220767005291</v>
      </c>
      <c r="P351" s="7">
        <f t="shared" si="71"/>
        <v>0.44380827112420307</v>
      </c>
      <c r="Q351" s="7">
        <f t="shared" si="72"/>
        <v>0.49009194707060033</v>
      </c>
      <c r="R351" s="7">
        <f t="shared" si="73"/>
        <v>0.41666853172365559</v>
      </c>
      <c r="S351" s="7">
        <f t="shared" si="74"/>
        <v>0.45338023939712802</v>
      </c>
      <c r="T351" s="7">
        <f t="shared" si="75"/>
        <v>0.43023840142392933</v>
      </c>
      <c r="U351" s="7">
        <f t="shared" si="76"/>
        <v>0.4669501090974017</v>
      </c>
      <c r="V351" s="7">
        <f t="shared" si="77"/>
        <v>0.40732024584577031</v>
      </c>
    </row>
    <row r="352" spans="1:22" ht="15" customHeight="1" x14ac:dyDescent="0.2">
      <c r="A352" s="1" t="s">
        <v>191</v>
      </c>
      <c r="B352" s="1" t="s">
        <v>7</v>
      </c>
      <c r="C352" s="1" t="s">
        <v>150</v>
      </c>
      <c r="D352" s="1" t="s">
        <v>151</v>
      </c>
      <c r="E352" s="2">
        <v>149.66666666666666</v>
      </c>
      <c r="F352" s="2">
        <v>9.7212616666666654E-2</v>
      </c>
      <c r="G352" s="2">
        <v>1</v>
      </c>
      <c r="H352" s="2">
        <v>3.2456033333333333E-3</v>
      </c>
      <c r="I352" s="2">
        <v>1.0442980900000001</v>
      </c>
      <c r="J352" s="7">
        <f t="shared" si="65"/>
        <v>0.67389214444951206</v>
      </c>
      <c r="K352" s="7">
        <f t="shared" si="66"/>
        <v>0.51389146392744267</v>
      </c>
      <c r="L352" s="7">
        <f t="shared" si="67"/>
        <v>0.47162425203634439</v>
      </c>
      <c r="M352" s="7">
        <f t="shared" si="68"/>
        <v>0.52219121756353393</v>
      </c>
      <c r="N352" s="7">
        <f t="shared" si="69"/>
        <v>0.37038485577725827</v>
      </c>
      <c r="O352" s="7">
        <f t="shared" si="70"/>
        <v>0.48219105500911896</v>
      </c>
      <c r="P352" s="7">
        <f t="shared" si="71"/>
        <v>0.44628803667039607</v>
      </c>
      <c r="Q352" s="7">
        <f t="shared" si="72"/>
        <v>0.5021911362863265</v>
      </c>
      <c r="R352" s="7">
        <f t="shared" si="73"/>
        <v>0.42628795539318859</v>
      </c>
      <c r="S352" s="7">
        <f t="shared" si="74"/>
        <v>0.46423954583975752</v>
      </c>
      <c r="T352" s="7">
        <f t="shared" si="75"/>
        <v>0.43628799603179236</v>
      </c>
      <c r="U352" s="7">
        <f t="shared" si="76"/>
        <v>0.47423958647836129</v>
      </c>
      <c r="V352" s="7">
        <f t="shared" si="77"/>
        <v>0.43151862427722243</v>
      </c>
    </row>
    <row r="353" spans="1:22" ht="15" customHeight="1" x14ac:dyDescent="0.2">
      <c r="A353" s="1" t="s">
        <v>191</v>
      </c>
      <c r="B353" s="1" t="s">
        <v>7</v>
      </c>
      <c r="C353" s="1" t="s">
        <v>150</v>
      </c>
      <c r="D353" s="1" t="s">
        <v>140</v>
      </c>
      <c r="E353" s="2">
        <v>148.33333333333334</v>
      </c>
      <c r="F353" s="2">
        <v>9.5303089999999979E-2</v>
      </c>
      <c r="G353" s="2">
        <v>1</v>
      </c>
      <c r="H353" s="2">
        <v>3.2456033333333333E-3</v>
      </c>
      <c r="I353" s="2">
        <v>1.0442980900000001</v>
      </c>
      <c r="J353" s="7">
        <f t="shared" si="65"/>
        <v>0.66397431637835824</v>
      </c>
      <c r="K353" s="7">
        <f t="shared" si="66"/>
        <v>0.51389146392744267</v>
      </c>
      <c r="L353" s="7">
        <f t="shared" si="67"/>
        <v>0.47162425203634439</v>
      </c>
      <c r="M353" s="7">
        <f t="shared" si="68"/>
        <v>0.51971176061323865</v>
      </c>
      <c r="N353" s="7">
        <f t="shared" si="69"/>
        <v>0.37038485577725827</v>
      </c>
      <c r="O353" s="7">
        <f t="shared" si="70"/>
        <v>0.48219105500911896</v>
      </c>
      <c r="P353" s="7">
        <f t="shared" si="71"/>
        <v>0.44504830819524843</v>
      </c>
      <c r="Q353" s="7">
        <f t="shared" si="72"/>
        <v>0.50095140781117875</v>
      </c>
      <c r="R353" s="7">
        <f t="shared" si="73"/>
        <v>0.42628795539318859</v>
      </c>
      <c r="S353" s="7">
        <f t="shared" si="74"/>
        <v>0.4636196816021837</v>
      </c>
      <c r="T353" s="7">
        <f t="shared" si="75"/>
        <v>0.43566813179421848</v>
      </c>
      <c r="U353" s="7">
        <f t="shared" si="76"/>
        <v>0.47299985800321359</v>
      </c>
      <c r="V353" s="7">
        <f t="shared" si="77"/>
        <v>0.42903916732692715</v>
      </c>
    </row>
    <row r="354" spans="1:22" ht="15" customHeight="1" x14ac:dyDescent="0.2">
      <c r="A354" s="1" t="s">
        <v>191</v>
      </c>
      <c r="B354" s="1" t="s">
        <v>7</v>
      </c>
      <c r="C354" s="1" t="s">
        <v>44</v>
      </c>
      <c r="D354" s="1" t="s">
        <v>27</v>
      </c>
      <c r="E354" s="2">
        <v>192.66666666666666</v>
      </c>
      <c r="F354" s="2">
        <v>0.12538408333333331</v>
      </c>
      <c r="G354" s="2">
        <v>2</v>
      </c>
      <c r="H354" s="2">
        <v>4.9427333333333335E-3</v>
      </c>
      <c r="I354" s="2">
        <v>1.0442980900000001</v>
      </c>
      <c r="J354" s="7">
        <f t="shared" si="65"/>
        <v>0.86841178824925302</v>
      </c>
      <c r="K354" s="7">
        <f t="shared" si="66"/>
        <v>0.78260594644538672</v>
      </c>
      <c r="L354" s="7">
        <f t="shared" si="67"/>
        <v>0.47162425203634439</v>
      </c>
      <c r="M354" s="7">
        <f t="shared" si="68"/>
        <v>0.57082112633681614</v>
      </c>
      <c r="N354" s="7">
        <f t="shared" si="69"/>
        <v>0.38705152252725827</v>
      </c>
      <c r="O354" s="7">
        <f t="shared" si="70"/>
        <v>0.54936967563860495</v>
      </c>
      <c r="P354" s="7">
        <f t="shared" si="71"/>
        <v>0.47893632443203721</v>
      </c>
      <c r="Q354" s="7">
        <f t="shared" si="72"/>
        <v>0.5600954009877106</v>
      </c>
      <c r="R354" s="7">
        <f t="shared" si="73"/>
        <v>0.46821059908293161</v>
      </c>
      <c r="S354" s="7">
        <f t="shared" si="74"/>
        <v>0.51415300003532105</v>
      </c>
      <c r="T354" s="7">
        <f t="shared" si="75"/>
        <v>0.47357346175748438</v>
      </c>
      <c r="U354" s="7">
        <f t="shared" si="76"/>
        <v>0.51951586270987393</v>
      </c>
      <c r="V354" s="7">
        <f t="shared" si="77"/>
        <v>0.56399382042999069</v>
      </c>
    </row>
    <row r="355" spans="1:22" ht="15" customHeight="1" x14ac:dyDescent="0.2">
      <c r="A355" s="1" t="s">
        <v>191</v>
      </c>
      <c r="B355" s="1" t="s">
        <v>7</v>
      </c>
      <c r="C355" s="1" t="s">
        <v>105</v>
      </c>
      <c r="D355" s="1" t="s">
        <v>71</v>
      </c>
      <c r="E355" s="2">
        <v>152</v>
      </c>
      <c r="F355" s="2">
        <v>9.6399556666666664E-2</v>
      </c>
      <c r="G355" s="2">
        <v>1</v>
      </c>
      <c r="H355" s="2">
        <v>2.7595733333333331E-3</v>
      </c>
      <c r="I355" s="2">
        <v>1.0442980900000001</v>
      </c>
      <c r="J355" s="7">
        <f t="shared" si="65"/>
        <v>0.6756631343754198</v>
      </c>
      <c r="K355" s="7">
        <f t="shared" si="66"/>
        <v>0.43693607457117861</v>
      </c>
      <c r="L355" s="7">
        <f t="shared" si="67"/>
        <v>0.47162425203634439</v>
      </c>
      <c r="M355" s="7">
        <f t="shared" si="68"/>
        <v>0.52263396492689784</v>
      </c>
      <c r="N355" s="7">
        <f t="shared" si="69"/>
        <v>0.37038485577725827</v>
      </c>
      <c r="O355" s="7">
        <f t="shared" si="70"/>
        <v>0.46295220767005291</v>
      </c>
      <c r="P355" s="7">
        <f t="shared" si="71"/>
        <v>0.44650941035207808</v>
      </c>
      <c r="Q355" s="7">
        <f t="shared" si="72"/>
        <v>0.4927930862984754</v>
      </c>
      <c r="R355" s="7">
        <f t="shared" si="73"/>
        <v>0.41666853172365559</v>
      </c>
      <c r="S355" s="7">
        <f t="shared" si="74"/>
        <v>0.4547308090110655</v>
      </c>
      <c r="T355" s="7">
        <f t="shared" si="75"/>
        <v>0.43158897103786686</v>
      </c>
      <c r="U355" s="7">
        <f t="shared" si="76"/>
        <v>0.46965124832527672</v>
      </c>
      <c r="V355" s="7">
        <f t="shared" si="77"/>
        <v>0.41272252430152034</v>
      </c>
    </row>
    <row r="356" spans="1:22" ht="15" customHeight="1" x14ac:dyDescent="0.2">
      <c r="A356" s="1" t="s">
        <v>191</v>
      </c>
      <c r="B356" s="1" t="s">
        <v>7</v>
      </c>
      <c r="C356" s="1" t="s">
        <v>116</v>
      </c>
      <c r="D356" s="1" t="s">
        <v>27</v>
      </c>
      <c r="E356" s="2">
        <v>185.33333333333334</v>
      </c>
      <c r="F356" s="2">
        <v>0.12373148666666665</v>
      </c>
      <c r="G356" s="2">
        <v>2</v>
      </c>
      <c r="H356" s="2">
        <v>4.9427333333333335E-3</v>
      </c>
      <c r="I356" s="2">
        <v>1.0442980900000001</v>
      </c>
      <c r="J356" s="7">
        <f t="shared" si="65"/>
        <v>0.84706106052823094</v>
      </c>
      <c r="K356" s="7">
        <f t="shared" si="66"/>
        <v>0.78260594644538672</v>
      </c>
      <c r="L356" s="7">
        <f t="shared" si="67"/>
        <v>0.47162425203634439</v>
      </c>
      <c r="M356" s="7">
        <f t="shared" si="68"/>
        <v>0.56548344477777279</v>
      </c>
      <c r="N356" s="7">
        <f t="shared" si="69"/>
        <v>0.38705152252725827</v>
      </c>
      <c r="O356" s="7">
        <f t="shared" si="70"/>
        <v>0.54936967563860495</v>
      </c>
      <c r="P356" s="7">
        <f t="shared" si="71"/>
        <v>0.47626748365251553</v>
      </c>
      <c r="Q356" s="7">
        <f t="shared" si="72"/>
        <v>0.55742656020818893</v>
      </c>
      <c r="R356" s="7">
        <f t="shared" si="73"/>
        <v>0.46821059908293161</v>
      </c>
      <c r="S356" s="7">
        <f t="shared" si="74"/>
        <v>0.51281857964556021</v>
      </c>
      <c r="T356" s="7">
        <f t="shared" si="75"/>
        <v>0.47223904136772354</v>
      </c>
      <c r="U356" s="7">
        <f t="shared" si="76"/>
        <v>0.51684702193035226</v>
      </c>
      <c r="V356" s="7">
        <f t="shared" si="77"/>
        <v>0.55865613887094734</v>
      </c>
    </row>
    <row r="357" spans="1:22" ht="15" customHeight="1" x14ac:dyDescent="0.2">
      <c r="A357" s="1" t="s">
        <v>191</v>
      </c>
      <c r="B357" s="1" t="s">
        <v>7</v>
      </c>
      <c r="C357" s="1" t="s">
        <v>90</v>
      </c>
      <c r="D357" s="1" t="s">
        <v>59</v>
      </c>
      <c r="E357" s="2">
        <v>154</v>
      </c>
      <c r="F357" s="2">
        <v>9.5973543333333314E-2</v>
      </c>
      <c r="G357" s="2">
        <v>1</v>
      </c>
      <c r="H357" s="2">
        <v>2.7595733333333331E-3</v>
      </c>
      <c r="I357" s="2">
        <v>1.0442980900000001</v>
      </c>
      <c r="J357" s="7">
        <f t="shared" si="65"/>
        <v>0.67819730663863731</v>
      </c>
      <c r="K357" s="7">
        <f t="shared" si="66"/>
        <v>0.43693607457117861</v>
      </c>
      <c r="L357" s="7">
        <f t="shared" si="67"/>
        <v>0.47162425203634439</v>
      </c>
      <c r="M357" s="7">
        <f t="shared" si="68"/>
        <v>0.52326750789146259</v>
      </c>
      <c r="N357" s="7">
        <f t="shared" si="69"/>
        <v>0.37038485577725827</v>
      </c>
      <c r="O357" s="7">
        <f t="shared" si="70"/>
        <v>0.46295220767005291</v>
      </c>
      <c r="P357" s="7">
        <f t="shared" si="71"/>
        <v>0.44682618183436046</v>
      </c>
      <c r="Q357" s="7">
        <f t="shared" si="72"/>
        <v>0.49310985778075778</v>
      </c>
      <c r="R357" s="7">
        <f t="shared" si="73"/>
        <v>0.41666853172365559</v>
      </c>
      <c r="S357" s="7">
        <f t="shared" si="74"/>
        <v>0.45488919475220668</v>
      </c>
      <c r="T357" s="7">
        <f t="shared" si="75"/>
        <v>0.431747356779008</v>
      </c>
      <c r="U357" s="7">
        <f t="shared" si="76"/>
        <v>0.46996801980755909</v>
      </c>
      <c r="V357" s="7">
        <f t="shared" si="77"/>
        <v>0.41335606726608509</v>
      </c>
    </row>
    <row r="358" spans="1:22" ht="15" customHeight="1" x14ac:dyDescent="0.2">
      <c r="A358" s="1" t="s">
        <v>191</v>
      </c>
      <c r="B358" s="1" t="s">
        <v>7</v>
      </c>
      <c r="C358" s="1" t="s">
        <v>90</v>
      </c>
      <c r="D358" s="1" t="s">
        <v>27</v>
      </c>
      <c r="E358" s="2">
        <v>187.66666666666666</v>
      </c>
      <c r="F358" s="2">
        <v>0.12395625999999998</v>
      </c>
      <c r="G358" s="2">
        <v>2</v>
      </c>
      <c r="H358" s="2">
        <v>4.9427333333333335E-3</v>
      </c>
      <c r="I358" s="2">
        <v>1.0442980900000001</v>
      </c>
      <c r="J358" s="7">
        <f t="shared" si="65"/>
        <v>0.85272516580092805</v>
      </c>
      <c r="K358" s="7">
        <f t="shared" si="66"/>
        <v>0.78260594644538672</v>
      </c>
      <c r="L358" s="7">
        <f t="shared" si="67"/>
        <v>0.47162425203634439</v>
      </c>
      <c r="M358" s="7">
        <f t="shared" si="68"/>
        <v>0.56689947097783411</v>
      </c>
      <c r="N358" s="7">
        <f t="shared" si="69"/>
        <v>0.38705152252725827</v>
      </c>
      <c r="O358" s="7">
        <f t="shared" si="70"/>
        <v>0.54936967563860495</v>
      </c>
      <c r="P358" s="7">
        <f t="shared" si="71"/>
        <v>0.47697549675254619</v>
      </c>
      <c r="Q358" s="7">
        <f t="shared" si="72"/>
        <v>0.55813457330821947</v>
      </c>
      <c r="R358" s="7">
        <f t="shared" si="73"/>
        <v>0.46821059908293161</v>
      </c>
      <c r="S358" s="7">
        <f t="shared" si="74"/>
        <v>0.5131725861955756</v>
      </c>
      <c r="T358" s="7">
        <f t="shared" si="75"/>
        <v>0.47259304791773893</v>
      </c>
      <c r="U358" s="7">
        <f t="shared" si="76"/>
        <v>0.5175550350303828</v>
      </c>
      <c r="V358" s="7">
        <f t="shared" si="77"/>
        <v>0.56007216507100865</v>
      </c>
    </row>
    <row r="359" spans="1:22" ht="15" customHeight="1" x14ac:dyDescent="0.2">
      <c r="A359" s="1" t="s">
        <v>191</v>
      </c>
      <c r="B359" s="1" t="s">
        <v>7</v>
      </c>
      <c r="C359" s="1" t="s">
        <v>152</v>
      </c>
      <c r="D359" s="1" t="s">
        <v>151</v>
      </c>
      <c r="E359" s="2">
        <v>150.33333333333334</v>
      </c>
      <c r="F359" s="2">
        <v>9.8182106666666658E-2</v>
      </c>
      <c r="G359" s="2">
        <v>1</v>
      </c>
      <c r="H359" s="2">
        <v>2.7595733333333331E-3</v>
      </c>
      <c r="I359" s="2">
        <v>1.0442980900000001</v>
      </c>
      <c r="J359" s="7">
        <f t="shared" si="65"/>
        <v>0.67890630108538486</v>
      </c>
      <c r="K359" s="7">
        <f t="shared" si="66"/>
        <v>0.43693607457117861</v>
      </c>
      <c r="L359" s="7">
        <f t="shared" si="67"/>
        <v>0.47162425203634439</v>
      </c>
      <c r="M359" s="7">
        <f t="shared" si="68"/>
        <v>0.52344475668875556</v>
      </c>
      <c r="N359" s="7">
        <f t="shared" si="69"/>
        <v>0.37038485577725827</v>
      </c>
      <c r="O359" s="7">
        <f t="shared" si="70"/>
        <v>0.46295220767005291</v>
      </c>
      <c r="P359" s="7">
        <f t="shared" si="71"/>
        <v>0.44691480623300694</v>
      </c>
      <c r="Q359" s="7">
        <f t="shared" si="72"/>
        <v>0.49319848217940426</v>
      </c>
      <c r="R359" s="7">
        <f t="shared" si="73"/>
        <v>0.41666853172365559</v>
      </c>
      <c r="S359" s="7">
        <f t="shared" si="74"/>
        <v>0.4549335069515299</v>
      </c>
      <c r="T359" s="7">
        <f t="shared" si="75"/>
        <v>0.43179166897833127</v>
      </c>
      <c r="U359" s="7">
        <f t="shared" si="76"/>
        <v>0.47005664420620558</v>
      </c>
      <c r="V359" s="7">
        <f t="shared" si="77"/>
        <v>0.41353331606337806</v>
      </c>
    </row>
    <row r="360" spans="1:22" ht="15" customHeight="1" x14ac:dyDescent="0.2">
      <c r="A360" s="1" t="s">
        <v>191</v>
      </c>
      <c r="B360" s="1" t="s">
        <v>7</v>
      </c>
      <c r="C360" s="1" t="s">
        <v>153</v>
      </c>
      <c r="D360" s="1" t="s">
        <v>45</v>
      </c>
      <c r="E360" s="2">
        <v>178</v>
      </c>
      <c r="F360" s="2">
        <v>0.10818281333333334</v>
      </c>
      <c r="G360" s="2">
        <v>1</v>
      </c>
      <c r="H360" s="2">
        <v>2.7595733333333331E-3</v>
      </c>
      <c r="I360" s="2">
        <v>1.8304494136666667</v>
      </c>
      <c r="J360" s="7">
        <f t="shared" si="65"/>
        <v>0.77358343767520621</v>
      </c>
      <c r="K360" s="7">
        <f t="shared" si="66"/>
        <v>0.43693607457117861</v>
      </c>
      <c r="L360" s="7">
        <f t="shared" si="67"/>
        <v>0.8266646696738732</v>
      </c>
      <c r="M360" s="7">
        <f t="shared" si="68"/>
        <v>0.81339435266387539</v>
      </c>
      <c r="N360" s="7">
        <f t="shared" si="69"/>
        <v>0.63666516900540482</v>
      </c>
      <c r="O360" s="7">
        <f t="shared" si="70"/>
        <v>0.72923252089819957</v>
      </c>
      <c r="P360" s="7">
        <f t="shared" si="71"/>
        <v>0.7250297608346401</v>
      </c>
      <c r="Q360" s="7">
        <f t="shared" si="72"/>
        <v>0.77131343678103748</v>
      </c>
      <c r="R360" s="7">
        <f t="shared" si="73"/>
        <v>0.68294884495180219</v>
      </c>
      <c r="S360" s="7">
        <f t="shared" si="74"/>
        <v>0.72713114086641983</v>
      </c>
      <c r="T360" s="7">
        <f t="shared" si="75"/>
        <v>0.70398930289322115</v>
      </c>
      <c r="U360" s="7">
        <f t="shared" si="76"/>
        <v>0.74817159880783879</v>
      </c>
      <c r="V360" s="7">
        <f t="shared" si="77"/>
        <v>0.52596270321973337</v>
      </c>
    </row>
    <row r="361" spans="1:22" ht="15" customHeight="1" x14ac:dyDescent="0.2">
      <c r="A361" s="1" t="s">
        <v>191</v>
      </c>
      <c r="B361" s="1" t="s">
        <v>7</v>
      </c>
      <c r="C361" s="1" t="s">
        <v>153</v>
      </c>
      <c r="D361" s="1" t="s">
        <v>80</v>
      </c>
      <c r="E361" s="2">
        <v>150.66666666666666</v>
      </c>
      <c r="F361" s="2">
        <v>9.4601859999999996E-2</v>
      </c>
      <c r="G361" s="2">
        <v>1</v>
      </c>
      <c r="H361" s="2">
        <v>2.7595733333333331E-3</v>
      </c>
      <c r="I361" s="2">
        <v>1.8304494136666667</v>
      </c>
      <c r="J361" s="7">
        <f t="shared" si="65"/>
        <v>0.6661648024557657</v>
      </c>
      <c r="K361" s="7">
        <f t="shared" si="66"/>
        <v>0.43693607457117861</v>
      </c>
      <c r="L361" s="7">
        <f t="shared" si="67"/>
        <v>0.8266646696738732</v>
      </c>
      <c r="M361" s="7">
        <f t="shared" si="68"/>
        <v>0.78653969524262413</v>
      </c>
      <c r="N361" s="7">
        <f t="shared" si="69"/>
        <v>0.63666516900540482</v>
      </c>
      <c r="O361" s="7">
        <f t="shared" si="70"/>
        <v>0.72923252089819957</v>
      </c>
      <c r="P361" s="7">
        <f t="shared" si="71"/>
        <v>0.71160243212401453</v>
      </c>
      <c r="Q361" s="7">
        <f t="shared" si="72"/>
        <v>0.75788610807041179</v>
      </c>
      <c r="R361" s="7">
        <f t="shared" si="73"/>
        <v>0.68294884495180219</v>
      </c>
      <c r="S361" s="7">
        <f t="shared" si="74"/>
        <v>0.72041747651110699</v>
      </c>
      <c r="T361" s="7">
        <f t="shared" si="75"/>
        <v>0.6972756385379083</v>
      </c>
      <c r="U361" s="7">
        <f t="shared" si="76"/>
        <v>0.7347442700972131</v>
      </c>
      <c r="V361" s="7">
        <f t="shared" si="77"/>
        <v>0.49910804579848222</v>
      </c>
    </row>
    <row r="362" spans="1:22" ht="15" customHeight="1" x14ac:dyDescent="0.2">
      <c r="A362" s="1" t="s">
        <v>191</v>
      </c>
      <c r="B362" s="1" t="s">
        <v>7</v>
      </c>
      <c r="C362" s="1" t="s">
        <v>153</v>
      </c>
      <c r="D362" s="1" t="s">
        <v>81</v>
      </c>
      <c r="E362" s="2">
        <v>149.33333333333334</v>
      </c>
      <c r="F362" s="2">
        <v>9.4595533333333329E-2</v>
      </c>
      <c r="G362" s="2">
        <v>1</v>
      </c>
      <c r="H362" s="2">
        <v>2.7595733333333331E-3</v>
      </c>
      <c r="I362" s="2">
        <v>1.8304494136666667</v>
      </c>
      <c r="J362" s="7">
        <f t="shared" si="65"/>
        <v>0.66338624895793119</v>
      </c>
      <c r="K362" s="7">
        <f t="shared" si="66"/>
        <v>0.43693607457117861</v>
      </c>
      <c r="L362" s="7">
        <f t="shared" si="67"/>
        <v>0.8266646696738732</v>
      </c>
      <c r="M362" s="7">
        <f t="shared" si="68"/>
        <v>0.78584505693565854</v>
      </c>
      <c r="N362" s="7">
        <f t="shared" si="69"/>
        <v>0.63666516900540482</v>
      </c>
      <c r="O362" s="7">
        <f t="shared" si="70"/>
        <v>0.72923252089819957</v>
      </c>
      <c r="P362" s="7">
        <f t="shared" si="71"/>
        <v>0.71125511297053179</v>
      </c>
      <c r="Q362" s="7">
        <f t="shared" si="72"/>
        <v>0.75753878891692905</v>
      </c>
      <c r="R362" s="7">
        <f t="shared" si="73"/>
        <v>0.68294884495180219</v>
      </c>
      <c r="S362" s="7">
        <f t="shared" si="74"/>
        <v>0.72024381693436568</v>
      </c>
      <c r="T362" s="7">
        <f t="shared" si="75"/>
        <v>0.69710197896116699</v>
      </c>
      <c r="U362" s="7">
        <f t="shared" si="76"/>
        <v>0.73439695094373036</v>
      </c>
      <c r="V362" s="7">
        <f t="shared" si="77"/>
        <v>0.49841340749151664</v>
      </c>
    </row>
    <row r="363" spans="1:22" ht="15" customHeight="1" x14ac:dyDescent="0.2">
      <c r="A363" s="1" t="s">
        <v>191</v>
      </c>
      <c r="B363" s="1" t="s">
        <v>7</v>
      </c>
      <c r="C363" s="1" t="s">
        <v>153</v>
      </c>
      <c r="D363" s="1" t="s">
        <v>82</v>
      </c>
      <c r="E363" s="2">
        <v>150.33333333333334</v>
      </c>
      <c r="F363" s="2">
        <v>9.4821376666666665E-2</v>
      </c>
      <c r="G363" s="2">
        <v>1</v>
      </c>
      <c r="H363" s="2">
        <v>2.7595733333333331E-3</v>
      </c>
      <c r="I363" s="2">
        <v>1.8304494136666667</v>
      </c>
      <c r="J363" s="7">
        <f t="shared" si="65"/>
        <v>0.66629954707277927</v>
      </c>
      <c r="K363" s="7">
        <f t="shared" si="66"/>
        <v>0.43693607457117861</v>
      </c>
      <c r="L363" s="7">
        <f t="shared" si="67"/>
        <v>0.8266646696738732</v>
      </c>
      <c r="M363" s="7">
        <f t="shared" si="68"/>
        <v>0.78657338141375077</v>
      </c>
      <c r="N363" s="7">
        <f t="shared" si="69"/>
        <v>0.63666516900540482</v>
      </c>
      <c r="O363" s="7">
        <f t="shared" si="70"/>
        <v>0.72923252089819957</v>
      </c>
      <c r="P363" s="7">
        <f t="shared" si="71"/>
        <v>0.7116192752095778</v>
      </c>
      <c r="Q363" s="7">
        <f t="shared" si="72"/>
        <v>0.75790295115597517</v>
      </c>
      <c r="R363" s="7">
        <f t="shared" si="73"/>
        <v>0.68294884495180219</v>
      </c>
      <c r="S363" s="7">
        <f t="shared" si="74"/>
        <v>0.72042589805388868</v>
      </c>
      <c r="T363" s="7">
        <f t="shared" si="75"/>
        <v>0.69728406008068999</v>
      </c>
      <c r="U363" s="7">
        <f t="shared" si="76"/>
        <v>0.73476111318277648</v>
      </c>
      <c r="V363" s="7">
        <f t="shared" si="77"/>
        <v>0.49914173196960887</v>
      </c>
    </row>
    <row r="364" spans="1:22" ht="15" customHeight="1" x14ac:dyDescent="0.2">
      <c r="A364" s="1" t="s">
        <v>191</v>
      </c>
      <c r="B364" s="1" t="s">
        <v>7</v>
      </c>
      <c r="C364" s="1" t="s">
        <v>153</v>
      </c>
      <c r="D364" s="1" t="s">
        <v>83</v>
      </c>
      <c r="E364" s="2">
        <v>148.33333333333334</v>
      </c>
      <c r="F364" s="2">
        <v>9.4576649999999984E-2</v>
      </c>
      <c r="G364" s="2">
        <v>1</v>
      </c>
      <c r="H364" s="2">
        <v>2.7595733333333331E-3</v>
      </c>
      <c r="I364" s="2">
        <v>1.8304494136666667</v>
      </c>
      <c r="J364" s="7">
        <f t="shared" si="65"/>
        <v>0.66124929818739475</v>
      </c>
      <c r="K364" s="7">
        <f t="shared" si="66"/>
        <v>0.43693607457117861</v>
      </c>
      <c r="L364" s="7">
        <f t="shared" si="67"/>
        <v>0.8266646696738732</v>
      </c>
      <c r="M364" s="7">
        <f t="shared" si="68"/>
        <v>0.78531081929364432</v>
      </c>
      <c r="N364" s="7">
        <f t="shared" si="69"/>
        <v>0.63666516900540482</v>
      </c>
      <c r="O364" s="7">
        <f t="shared" si="70"/>
        <v>0.72923252089819957</v>
      </c>
      <c r="P364" s="7">
        <f t="shared" si="71"/>
        <v>0.71098799414952463</v>
      </c>
      <c r="Q364" s="7">
        <f t="shared" si="72"/>
        <v>0.75727167009592189</v>
      </c>
      <c r="R364" s="7">
        <f t="shared" si="73"/>
        <v>0.68294884495180219</v>
      </c>
      <c r="S364" s="7">
        <f t="shared" si="74"/>
        <v>0.72011025752386204</v>
      </c>
      <c r="T364" s="7">
        <f t="shared" si="75"/>
        <v>0.69696841955066335</v>
      </c>
      <c r="U364" s="7">
        <f t="shared" si="76"/>
        <v>0.7341298321227232</v>
      </c>
      <c r="V364" s="7">
        <f t="shared" si="77"/>
        <v>0.49787916984950242</v>
      </c>
    </row>
    <row r="365" spans="1:22" ht="15" customHeight="1" x14ac:dyDescent="0.2">
      <c r="A365" s="1" t="s">
        <v>191</v>
      </c>
      <c r="B365" s="1" t="s">
        <v>7</v>
      </c>
      <c r="C365" s="1" t="s">
        <v>153</v>
      </c>
      <c r="D365" s="1" t="s">
        <v>84</v>
      </c>
      <c r="E365" s="2">
        <v>148.66666666666666</v>
      </c>
      <c r="F365" s="2">
        <v>9.4589980000000004E-2</v>
      </c>
      <c r="G365" s="2">
        <v>1</v>
      </c>
      <c r="H365" s="2">
        <v>2.7595733333333331E-3</v>
      </c>
      <c r="I365" s="2">
        <v>1.8304494136666667</v>
      </c>
      <c r="J365" s="7">
        <f t="shared" si="65"/>
        <v>0.66198800685265069</v>
      </c>
      <c r="K365" s="7">
        <f t="shared" si="66"/>
        <v>0.43693607457117861</v>
      </c>
      <c r="L365" s="7">
        <f t="shared" si="67"/>
        <v>0.8266646696738732</v>
      </c>
      <c r="M365" s="7">
        <f t="shared" si="68"/>
        <v>0.78549549644308503</v>
      </c>
      <c r="N365" s="7">
        <f t="shared" si="69"/>
        <v>0.63666516900540482</v>
      </c>
      <c r="O365" s="7">
        <f t="shared" si="70"/>
        <v>0.72923252089819957</v>
      </c>
      <c r="P365" s="7">
        <f t="shared" si="71"/>
        <v>0.71108033272424498</v>
      </c>
      <c r="Q365" s="7">
        <f t="shared" si="72"/>
        <v>0.75736400867064224</v>
      </c>
      <c r="R365" s="7">
        <f t="shared" si="73"/>
        <v>0.68294884495180219</v>
      </c>
      <c r="S365" s="7">
        <f t="shared" si="74"/>
        <v>0.72015642681122227</v>
      </c>
      <c r="T365" s="7">
        <f t="shared" si="75"/>
        <v>0.69701458883802359</v>
      </c>
      <c r="U365" s="7">
        <f t="shared" si="76"/>
        <v>0.73422217069744367</v>
      </c>
      <c r="V365" s="7">
        <f t="shared" si="77"/>
        <v>0.49806384699894313</v>
      </c>
    </row>
    <row r="366" spans="1:22" ht="15" customHeight="1" x14ac:dyDescent="0.2">
      <c r="A366" s="1" t="s">
        <v>191</v>
      </c>
      <c r="B366" s="1" t="s">
        <v>7</v>
      </c>
      <c r="C366" s="1" t="s">
        <v>153</v>
      </c>
      <c r="D366" s="1" t="s">
        <v>85</v>
      </c>
      <c r="E366" s="2">
        <v>149.33333333333334</v>
      </c>
      <c r="F366" s="2">
        <v>9.4593733333333319E-2</v>
      </c>
      <c r="G366" s="2">
        <v>1</v>
      </c>
      <c r="H366" s="2">
        <v>2.7595733333333331E-3</v>
      </c>
      <c r="I366" s="2">
        <v>1.8304494136666667</v>
      </c>
      <c r="J366" s="7">
        <f t="shared" si="65"/>
        <v>0.66337949680669528</v>
      </c>
      <c r="K366" s="7">
        <f t="shared" si="66"/>
        <v>0.43693607457117861</v>
      </c>
      <c r="L366" s="7">
        <f t="shared" si="67"/>
        <v>0.8266646696738732</v>
      </c>
      <c r="M366" s="7">
        <f t="shared" si="68"/>
        <v>0.78584336889784967</v>
      </c>
      <c r="N366" s="7">
        <f t="shared" si="69"/>
        <v>0.63666516900540482</v>
      </c>
      <c r="O366" s="7">
        <f t="shared" si="70"/>
        <v>0.72923252089819957</v>
      </c>
      <c r="P366" s="7">
        <f t="shared" si="71"/>
        <v>0.71125426895162724</v>
      </c>
      <c r="Q366" s="7">
        <f t="shared" si="72"/>
        <v>0.75753794489802462</v>
      </c>
      <c r="R366" s="7">
        <f t="shared" si="73"/>
        <v>0.68294884495180219</v>
      </c>
      <c r="S366" s="7">
        <f t="shared" si="74"/>
        <v>0.7202433949249134</v>
      </c>
      <c r="T366" s="7">
        <f t="shared" si="75"/>
        <v>0.69710155695171472</v>
      </c>
      <c r="U366" s="7">
        <f t="shared" si="76"/>
        <v>0.73439610692482593</v>
      </c>
      <c r="V366" s="7">
        <f t="shared" si="77"/>
        <v>0.49841171945370766</v>
      </c>
    </row>
    <row r="367" spans="1:22" ht="15" customHeight="1" x14ac:dyDescent="0.2">
      <c r="A367" s="1" t="s">
        <v>191</v>
      </c>
      <c r="B367" s="1" t="s">
        <v>7</v>
      </c>
      <c r="C367" s="1" t="s">
        <v>153</v>
      </c>
      <c r="D367" s="1" t="s">
        <v>86</v>
      </c>
      <c r="E367" s="2">
        <v>148</v>
      </c>
      <c r="F367" s="2">
        <v>9.4576649999999984E-2</v>
      </c>
      <c r="G367" s="2">
        <v>1</v>
      </c>
      <c r="H367" s="2">
        <v>2.7595733333333331E-3</v>
      </c>
      <c r="I367" s="2">
        <v>1.8304494136666667</v>
      </c>
      <c r="J367" s="7">
        <f t="shared" si="65"/>
        <v>0.66056059295323499</v>
      </c>
      <c r="K367" s="7">
        <f t="shared" si="66"/>
        <v>0.43693607457117861</v>
      </c>
      <c r="L367" s="7">
        <f t="shared" si="67"/>
        <v>0.8266646696738732</v>
      </c>
      <c r="M367" s="7">
        <f t="shared" si="68"/>
        <v>0.78513864300197767</v>
      </c>
      <c r="N367" s="7">
        <f t="shared" si="69"/>
        <v>0.63666516900540482</v>
      </c>
      <c r="O367" s="7">
        <f t="shared" si="70"/>
        <v>0.72923252089819957</v>
      </c>
      <c r="P367" s="7">
        <f t="shared" si="71"/>
        <v>0.7109019060036913</v>
      </c>
      <c r="Q367" s="7">
        <f t="shared" si="72"/>
        <v>0.75718558195008856</v>
      </c>
      <c r="R367" s="7">
        <f t="shared" si="73"/>
        <v>0.68294884495180219</v>
      </c>
      <c r="S367" s="7">
        <f t="shared" si="74"/>
        <v>0.72006721345094538</v>
      </c>
      <c r="T367" s="7">
        <f t="shared" si="75"/>
        <v>0.69692537547774669</v>
      </c>
      <c r="U367" s="7">
        <f t="shared" si="76"/>
        <v>0.73404374397688987</v>
      </c>
      <c r="V367" s="7">
        <f t="shared" si="77"/>
        <v>0.49770699355783576</v>
      </c>
    </row>
    <row r="368" spans="1:22" ht="15" customHeight="1" x14ac:dyDescent="0.2">
      <c r="A368" s="1" t="s">
        <v>191</v>
      </c>
      <c r="B368" s="1" t="s">
        <v>7</v>
      </c>
      <c r="C368" s="1" t="s">
        <v>140</v>
      </c>
      <c r="D368" s="1" t="s">
        <v>12</v>
      </c>
      <c r="E368" s="2">
        <v>212</v>
      </c>
      <c r="F368" s="2">
        <v>9.8045649999999984E-2</v>
      </c>
      <c r="G368" s="2">
        <v>1</v>
      </c>
      <c r="H368" s="2">
        <v>2.7595733333333331E-3</v>
      </c>
      <c r="I368" s="2">
        <v>1.0442980900000001</v>
      </c>
      <c r="J368" s="7">
        <f t="shared" si="65"/>
        <v>0.80580489382135234</v>
      </c>
      <c r="K368" s="7">
        <f t="shared" si="66"/>
        <v>0.43693607457117861</v>
      </c>
      <c r="L368" s="7">
        <f t="shared" si="67"/>
        <v>0.47162425203634439</v>
      </c>
      <c r="M368" s="7">
        <f t="shared" si="68"/>
        <v>0.55516940175119078</v>
      </c>
      <c r="N368" s="7">
        <f t="shared" si="69"/>
        <v>0.37038485577725827</v>
      </c>
      <c r="O368" s="7">
        <f t="shared" si="70"/>
        <v>0.46295220767005291</v>
      </c>
      <c r="P368" s="7">
        <f t="shared" si="71"/>
        <v>0.4627771287642245</v>
      </c>
      <c r="Q368" s="7">
        <f t="shared" si="72"/>
        <v>0.50906080471062187</v>
      </c>
      <c r="R368" s="7">
        <f t="shared" si="73"/>
        <v>0.41666853172365559</v>
      </c>
      <c r="S368" s="7">
        <f t="shared" si="74"/>
        <v>0.46286466821713873</v>
      </c>
      <c r="T368" s="7">
        <f t="shared" si="75"/>
        <v>0.43972283024394004</v>
      </c>
      <c r="U368" s="7">
        <f t="shared" si="76"/>
        <v>0.48591896673742319</v>
      </c>
      <c r="V368" s="7">
        <f t="shared" si="77"/>
        <v>0.44525796112581328</v>
      </c>
    </row>
    <row r="369" spans="1:22" ht="15" customHeight="1" x14ac:dyDescent="0.2">
      <c r="A369" s="1" t="s">
        <v>191</v>
      </c>
      <c r="B369" s="1" t="s">
        <v>7</v>
      </c>
      <c r="C369" s="1" t="s">
        <v>140</v>
      </c>
      <c r="D369" s="1" t="s">
        <v>13</v>
      </c>
      <c r="E369" s="2">
        <v>216.33333333333334</v>
      </c>
      <c r="F369" s="2">
        <v>0.10155610333333331</v>
      </c>
      <c r="G369" s="2">
        <v>1</v>
      </c>
      <c r="H369" s="2">
        <v>2.7595733333333331E-3</v>
      </c>
      <c r="I369" s="2">
        <v>1.0442980900000001</v>
      </c>
      <c r="J369" s="7">
        <f t="shared" si="65"/>
        <v>0.82792645731703218</v>
      </c>
      <c r="K369" s="7">
        <f t="shared" si="66"/>
        <v>0.43693607457117861</v>
      </c>
      <c r="L369" s="7">
        <f t="shared" si="67"/>
        <v>0.47162425203634439</v>
      </c>
      <c r="M369" s="7">
        <f t="shared" si="68"/>
        <v>0.56069979240575818</v>
      </c>
      <c r="N369" s="7">
        <f t="shared" si="69"/>
        <v>0.37038485577725827</v>
      </c>
      <c r="O369" s="7">
        <f t="shared" si="70"/>
        <v>0.46295220767005291</v>
      </c>
      <c r="P369" s="7">
        <f t="shared" si="71"/>
        <v>0.4655423240915082</v>
      </c>
      <c r="Q369" s="7">
        <f t="shared" si="72"/>
        <v>0.51182600003790557</v>
      </c>
      <c r="R369" s="7">
        <f t="shared" si="73"/>
        <v>0.41666853172365559</v>
      </c>
      <c r="S369" s="7">
        <f t="shared" si="74"/>
        <v>0.46424726588078058</v>
      </c>
      <c r="T369" s="7">
        <f t="shared" si="75"/>
        <v>0.44110542790758189</v>
      </c>
      <c r="U369" s="7">
        <f t="shared" si="76"/>
        <v>0.48868416206470688</v>
      </c>
      <c r="V369" s="7">
        <f t="shared" si="77"/>
        <v>0.45078835178038057</v>
      </c>
    </row>
    <row r="370" spans="1:22" ht="15" customHeight="1" x14ac:dyDescent="0.2">
      <c r="A370" s="1" t="s">
        <v>191</v>
      </c>
      <c r="B370" s="1" t="s">
        <v>7</v>
      </c>
      <c r="C370" s="1" t="s">
        <v>140</v>
      </c>
      <c r="D370" s="1" t="s">
        <v>45</v>
      </c>
      <c r="E370" s="2">
        <v>178</v>
      </c>
      <c r="F370" s="2">
        <v>0.10802417999999998</v>
      </c>
      <c r="G370" s="2">
        <v>1</v>
      </c>
      <c r="H370" s="2">
        <v>2.7595733333333331E-3</v>
      </c>
      <c r="I370" s="2">
        <v>1.0442980900000001</v>
      </c>
      <c r="J370" s="7">
        <f t="shared" si="65"/>
        <v>0.77298837308759183</v>
      </c>
      <c r="K370" s="7">
        <f t="shared" si="66"/>
        <v>0.43693607457117861</v>
      </c>
      <c r="L370" s="7">
        <f t="shared" si="67"/>
        <v>0.47162425203634439</v>
      </c>
      <c r="M370" s="7">
        <f t="shared" si="68"/>
        <v>0.54696527328882516</v>
      </c>
      <c r="N370" s="7">
        <f t="shared" si="69"/>
        <v>0.37038485577725827</v>
      </c>
      <c r="O370" s="7">
        <f t="shared" si="70"/>
        <v>0.46295220767005291</v>
      </c>
      <c r="P370" s="7">
        <f t="shared" si="71"/>
        <v>0.45867506453304174</v>
      </c>
      <c r="Q370" s="7">
        <f t="shared" si="72"/>
        <v>0.50495874047943901</v>
      </c>
      <c r="R370" s="7">
        <f t="shared" si="73"/>
        <v>0.41666853172365559</v>
      </c>
      <c r="S370" s="7">
        <f t="shared" si="74"/>
        <v>0.46081363610154735</v>
      </c>
      <c r="T370" s="7">
        <f t="shared" si="75"/>
        <v>0.43767179812834867</v>
      </c>
      <c r="U370" s="7">
        <f t="shared" si="76"/>
        <v>0.48181690250624037</v>
      </c>
      <c r="V370" s="7">
        <f t="shared" si="77"/>
        <v>0.43705383266344766</v>
      </c>
    </row>
    <row r="371" spans="1:22" ht="15" customHeight="1" x14ac:dyDescent="0.2">
      <c r="A371" s="1" t="s">
        <v>191</v>
      </c>
      <c r="B371" s="1" t="s">
        <v>7</v>
      </c>
      <c r="C371" s="1" t="s">
        <v>17</v>
      </c>
      <c r="D371" s="1" t="s">
        <v>45</v>
      </c>
      <c r="E371" s="2">
        <v>184.33333333333334</v>
      </c>
      <c r="F371" s="2">
        <v>0.11063302666666668</v>
      </c>
      <c r="G371" s="2">
        <v>2</v>
      </c>
      <c r="H371" s="2">
        <v>4.1325766666666661E-3</v>
      </c>
      <c r="I371" s="2">
        <v>1.0442980900000001</v>
      </c>
      <c r="J371" s="7">
        <f t="shared" si="65"/>
        <v>0.79586006545015342</v>
      </c>
      <c r="K371" s="7">
        <f t="shared" si="66"/>
        <v>0.65433007515574126</v>
      </c>
      <c r="L371" s="7">
        <f t="shared" si="67"/>
        <v>0.47162425203634439</v>
      </c>
      <c r="M371" s="7">
        <f t="shared" si="68"/>
        <v>0.55268319605887317</v>
      </c>
      <c r="N371" s="7">
        <f t="shared" si="69"/>
        <v>0.38705152252725827</v>
      </c>
      <c r="O371" s="7">
        <f t="shared" si="70"/>
        <v>0.51730070781619353</v>
      </c>
      <c r="P371" s="7">
        <f t="shared" si="71"/>
        <v>0.46986735929306578</v>
      </c>
      <c r="Q371" s="7">
        <f t="shared" si="72"/>
        <v>0.53499195193753346</v>
      </c>
      <c r="R371" s="7">
        <f t="shared" si="73"/>
        <v>0.45217611517172596</v>
      </c>
      <c r="S371" s="7">
        <f t="shared" si="74"/>
        <v>0.49358403355462965</v>
      </c>
      <c r="T371" s="7">
        <f t="shared" si="75"/>
        <v>0.46102173723239581</v>
      </c>
      <c r="U371" s="7">
        <f t="shared" si="76"/>
        <v>0.50242965561529962</v>
      </c>
      <c r="V371" s="7">
        <f t="shared" si="77"/>
        <v>0.51378692232963641</v>
      </c>
    </row>
    <row r="372" spans="1:22" ht="15" customHeight="1" x14ac:dyDescent="0.2">
      <c r="A372" s="1" t="s">
        <v>191</v>
      </c>
      <c r="B372" s="1" t="s">
        <v>7</v>
      </c>
      <c r="C372" s="1" t="s">
        <v>17</v>
      </c>
      <c r="D372" s="1" t="s">
        <v>27</v>
      </c>
      <c r="E372" s="2">
        <v>193.33333333333334</v>
      </c>
      <c r="F372" s="2">
        <v>0.12681183333333332</v>
      </c>
      <c r="G372" s="2">
        <v>3</v>
      </c>
      <c r="H372" s="2">
        <v>6.3157366666666661E-3</v>
      </c>
      <c r="I372" s="2">
        <v>1.0442980900000001</v>
      </c>
      <c r="J372" s="7">
        <f t="shared" si="65"/>
        <v>0.8751449675658578</v>
      </c>
      <c r="K372" s="7">
        <f t="shared" si="66"/>
        <v>0.99999994702994921</v>
      </c>
      <c r="L372" s="7">
        <f t="shared" si="67"/>
        <v>0.47162425203634439</v>
      </c>
      <c r="M372" s="7">
        <f t="shared" si="68"/>
        <v>0.57250442113222078</v>
      </c>
      <c r="N372" s="7">
        <f t="shared" si="69"/>
        <v>0.40371818927725828</v>
      </c>
      <c r="O372" s="7">
        <f t="shared" si="70"/>
        <v>0.60371817578474563</v>
      </c>
      <c r="P372" s="7">
        <f t="shared" si="71"/>
        <v>0.48811130520473955</v>
      </c>
      <c r="Q372" s="7">
        <f t="shared" si="72"/>
        <v>0.5881112984584832</v>
      </c>
      <c r="R372" s="7">
        <f t="shared" si="73"/>
        <v>0.50371818253100198</v>
      </c>
      <c r="S372" s="7">
        <f t="shared" si="74"/>
        <v>0.54591474049474253</v>
      </c>
      <c r="T372" s="7">
        <f t="shared" si="75"/>
        <v>0.49591474386787071</v>
      </c>
      <c r="U372" s="7">
        <f t="shared" si="76"/>
        <v>0.53811130183161138</v>
      </c>
      <c r="V372" s="7">
        <f t="shared" si="77"/>
        <v>0.63669228212153595</v>
      </c>
    </row>
    <row r="373" spans="1:22" ht="15" customHeight="1" x14ac:dyDescent="0.2">
      <c r="A373" s="1" t="s">
        <v>191</v>
      </c>
      <c r="B373" s="1" t="s">
        <v>7</v>
      </c>
      <c r="C373" s="1" t="s">
        <v>92</v>
      </c>
      <c r="D373" s="1" t="s">
        <v>27</v>
      </c>
      <c r="E373" s="2">
        <v>185</v>
      </c>
      <c r="F373" s="2">
        <v>0.12377741333333332</v>
      </c>
      <c r="G373" s="2">
        <v>2</v>
      </c>
      <c r="H373" s="2">
        <v>4.9427333333333335E-3</v>
      </c>
      <c r="I373" s="2">
        <v>1.7266051056666667</v>
      </c>
      <c r="J373" s="7">
        <f t="shared" si="65"/>
        <v>0.84654463518245415</v>
      </c>
      <c r="K373" s="7">
        <f t="shared" si="66"/>
        <v>0.78260594644538672</v>
      </c>
      <c r="L373" s="7">
        <f t="shared" si="67"/>
        <v>0.77976666750599433</v>
      </c>
      <c r="M373" s="7">
        <f t="shared" si="68"/>
        <v>0.79646115006043927</v>
      </c>
      <c r="N373" s="7">
        <f t="shared" si="69"/>
        <v>0.61815833412949572</v>
      </c>
      <c r="O373" s="7">
        <f t="shared" si="70"/>
        <v>0.7804764872408424</v>
      </c>
      <c r="P373" s="7">
        <f t="shared" si="71"/>
        <v>0.70730974209496755</v>
      </c>
      <c r="Q373" s="7">
        <f t="shared" si="72"/>
        <v>0.78846881865064089</v>
      </c>
      <c r="R373" s="7">
        <f t="shared" si="73"/>
        <v>0.69931741068516906</v>
      </c>
      <c r="S373" s="7">
        <f t="shared" si="74"/>
        <v>0.74389311466790498</v>
      </c>
      <c r="T373" s="7">
        <f t="shared" si="75"/>
        <v>0.70331357639006831</v>
      </c>
      <c r="U373" s="7">
        <f t="shared" si="76"/>
        <v>0.74788928037280422</v>
      </c>
      <c r="V373" s="7">
        <f t="shared" si="77"/>
        <v>0.63556263641878885</v>
      </c>
    </row>
    <row r="374" spans="1:22" ht="15" customHeight="1" x14ac:dyDescent="0.2">
      <c r="A374" s="1" t="s">
        <v>191</v>
      </c>
      <c r="B374" s="1" t="s">
        <v>7</v>
      </c>
      <c r="C374" s="1" t="s">
        <v>45</v>
      </c>
      <c r="D374" s="1" t="s">
        <v>140</v>
      </c>
      <c r="E374" s="2">
        <v>178</v>
      </c>
      <c r="F374" s="2">
        <v>0.10802417999999998</v>
      </c>
      <c r="G374" s="2">
        <v>1</v>
      </c>
      <c r="H374" s="2">
        <v>2.7595733333333331E-3</v>
      </c>
      <c r="I374" s="2">
        <v>1.0442980900000001</v>
      </c>
      <c r="J374" s="7">
        <f t="shared" si="65"/>
        <v>0.77298837308759183</v>
      </c>
      <c r="K374" s="7">
        <f t="shared" si="66"/>
        <v>0.43693607457117861</v>
      </c>
      <c r="L374" s="7">
        <f t="shared" si="67"/>
        <v>0.47162425203634439</v>
      </c>
      <c r="M374" s="7">
        <f t="shared" si="68"/>
        <v>0.54696527328882516</v>
      </c>
      <c r="N374" s="7">
        <f t="shared" si="69"/>
        <v>0.37038485577725827</v>
      </c>
      <c r="O374" s="7">
        <f t="shared" si="70"/>
        <v>0.46295220767005291</v>
      </c>
      <c r="P374" s="7">
        <f t="shared" si="71"/>
        <v>0.45867506453304174</v>
      </c>
      <c r="Q374" s="7">
        <f t="shared" si="72"/>
        <v>0.50495874047943901</v>
      </c>
      <c r="R374" s="7">
        <f t="shared" si="73"/>
        <v>0.41666853172365559</v>
      </c>
      <c r="S374" s="7">
        <f t="shared" si="74"/>
        <v>0.46081363610154735</v>
      </c>
      <c r="T374" s="7">
        <f t="shared" si="75"/>
        <v>0.43767179812834867</v>
      </c>
      <c r="U374" s="7">
        <f t="shared" si="76"/>
        <v>0.48181690250624037</v>
      </c>
      <c r="V374" s="7">
        <f t="shared" si="77"/>
        <v>0.43705383266344766</v>
      </c>
    </row>
    <row r="375" spans="1:22" ht="15" customHeight="1" x14ac:dyDescent="0.2">
      <c r="A375" s="1" t="s">
        <v>191</v>
      </c>
      <c r="B375" s="1" t="s">
        <v>7</v>
      </c>
      <c r="C375" s="1" t="s">
        <v>45</v>
      </c>
      <c r="D375" s="1" t="s">
        <v>65</v>
      </c>
      <c r="E375" s="2">
        <v>195.66666666666666</v>
      </c>
      <c r="F375" s="2">
        <v>0.11005526333333333</v>
      </c>
      <c r="G375" s="2">
        <v>1</v>
      </c>
      <c r="H375" s="2">
        <v>2.7595733333333331E-3</v>
      </c>
      <c r="I375" s="2">
        <v>1.0442980900000001</v>
      </c>
      <c r="J375" s="7">
        <f t="shared" si="65"/>
        <v>0.81710874040871562</v>
      </c>
      <c r="K375" s="7">
        <f t="shared" si="66"/>
        <v>0.43693607457117861</v>
      </c>
      <c r="L375" s="7">
        <f t="shared" si="67"/>
        <v>0.47162425203634439</v>
      </c>
      <c r="M375" s="7">
        <f t="shared" si="68"/>
        <v>0.55799536422482232</v>
      </c>
      <c r="N375" s="7">
        <f t="shared" si="69"/>
        <v>0.37038485577725827</v>
      </c>
      <c r="O375" s="7">
        <f t="shared" si="70"/>
        <v>0.46295220767005291</v>
      </c>
      <c r="P375" s="7">
        <f t="shared" si="71"/>
        <v>0.46419011000104027</v>
      </c>
      <c r="Q375" s="7">
        <f t="shared" si="72"/>
        <v>0.51047378594743764</v>
      </c>
      <c r="R375" s="7">
        <f t="shared" si="73"/>
        <v>0.41666853172365559</v>
      </c>
      <c r="S375" s="7">
        <f t="shared" si="74"/>
        <v>0.46357115883554662</v>
      </c>
      <c r="T375" s="7">
        <f t="shared" si="75"/>
        <v>0.44042932086234793</v>
      </c>
      <c r="U375" s="7">
        <f t="shared" si="76"/>
        <v>0.48733194797423895</v>
      </c>
      <c r="V375" s="7">
        <f t="shared" si="77"/>
        <v>0.44808392359944482</v>
      </c>
    </row>
    <row r="376" spans="1:22" ht="15" customHeight="1" x14ac:dyDescent="0.2">
      <c r="A376" s="1" t="s">
        <v>181</v>
      </c>
      <c r="B376" s="1" t="s">
        <v>7</v>
      </c>
      <c r="C376" s="1" t="s">
        <v>69</v>
      </c>
      <c r="D376" s="1" t="s">
        <v>45</v>
      </c>
      <c r="E376" s="2">
        <v>189.66666666666666</v>
      </c>
      <c r="F376" s="2">
        <v>0.11754604666666667</v>
      </c>
      <c r="G376" s="2">
        <v>1</v>
      </c>
      <c r="H376" s="2">
        <v>3.7408233333333335E-3</v>
      </c>
      <c r="I376" s="2">
        <v>1.0442980900000001</v>
      </c>
      <c r="J376" s="7">
        <f t="shared" si="65"/>
        <v>0.83281143616121556</v>
      </c>
      <c r="K376" s="7">
        <f t="shared" si="66"/>
        <v>0.59230194870617869</v>
      </c>
      <c r="L376" s="7">
        <f t="shared" si="67"/>
        <v>0.47162425203634439</v>
      </c>
      <c r="M376" s="7">
        <f t="shared" si="68"/>
        <v>0.5619210384666663</v>
      </c>
      <c r="N376" s="7">
        <f t="shared" si="69"/>
        <v>0.37038485577725827</v>
      </c>
      <c r="O376" s="7">
        <f t="shared" si="70"/>
        <v>0.50179367620380289</v>
      </c>
      <c r="P376" s="7">
        <f t="shared" si="71"/>
        <v>0.46615294712196231</v>
      </c>
      <c r="Q376" s="7">
        <f t="shared" si="72"/>
        <v>0.53185735733523465</v>
      </c>
      <c r="R376" s="7">
        <f t="shared" si="73"/>
        <v>0.43608926599053061</v>
      </c>
      <c r="S376" s="7">
        <f t="shared" si="74"/>
        <v>0.4839733116628826</v>
      </c>
      <c r="T376" s="7">
        <f t="shared" si="75"/>
        <v>0.45112110655624643</v>
      </c>
      <c r="U376" s="7">
        <f t="shared" si="76"/>
        <v>0.49900515222859843</v>
      </c>
      <c r="V376" s="7">
        <f t="shared" si="77"/>
        <v>0.49085106637503884</v>
      </c>
    </row>
    <row r="377" spans="1:22" ht="15" customHeight="1" x14ac:dyDescent="0.2">
      <c r="A377" s="1" t="s">
        <v>191</v>
      </c>
      <c r="B377" s="1" t="s">
        <v>7</v>
      </c>
      <c r="C377" s="1" t="s">
        <v>154</v>
      </c>
      <c r="D377" s="1" t="s">
        <v>20</v>
      </c>
      <c r="E377" s="2">
        <v>147.33333333333334</v>
      </c>
      <c r="F377" s="2">
        <v>9.3905379999999983E-2</v>
      </c>
      <c r="G377" s="2">
        <v>1</v>
      </c>
      <c r="H377" s="2">
        <v>2.7595733333333331E-3</v>
      </c>
      <c r="I377" s="2">
        <v>1.0442980900000001</v>
      </c>
      <c r="J377" s="7">
        <f t="shared" si="65"/>
        <v>0.65666511772932901</v>
      </c>
      <c r="K377" s="7">
        <f t="shared" si="66"/>
        <v>0.43693607457117861</v>
      </c>
      <c r="L377" s="7">
        <f t="shared" si="67"/>
        <v>0.47162425203634439</v>
      </c>
      <c r="M377" s="7">
        <f t="shared" si="68"/>
        <v>0.51788446100160113</v>
      </c>
      <c r="N377" s="7">
        <f t="shared" si="69"/>
        <v>0.37038485577725827</v>
      </c>
      <c r="O377" s="7">
        <f t="shared" si="70"/>
        <v>0.46295220767005291</v>
      </c>
      <c r="P377" s="7">
        <f t="shared" si="71"/>
        <v>0.44413465838942967</v>
      </c>
      <c r="Q377" s="7">
        <f t="shared" si="72"/>
        <v>0.49041833433582704</v>
      </c>
      <c r="R377" s="7">
        <f t="shared" si="73"/>
        <v>0.41666853172365559</v>
      </c>
      <c r="S377" s="7">
        <f t="shared" si="74"/>
        <v>0.45354343302974132</v>
      </c>
      <c r="T377" s="7">
        <f t="shared" si="75"/>
        <v>0.43040159505654263</v>
      </c>
      <c r="U377" s="7">
        <f t="shared" si="76"/>
        <v>0.46727649636262836</v>
      </c>
      <c r="V377" s="7">
        <f t="shared" si="77"/>
        <v>0.40797302037622363</v>
      </c>
    </row>
    <row r="378" spans="1:22" ht="15" customHeight="1" x14ac:dyDescent="0.2">
      <c r="A378" s="1" t="s">
        <v>191</v>
      </c>
      <c r="B378" s="1" t="s">
        <v>7</v>
      </c>
      <c r="C378" s="1" t="s">
        <v>154</v>
      </c>
      <c r="D378" s="1" t="s">
        <v>22</v>
      </c>
      <c r="E378" s="2">
        <v>146.66666666666666</v>
      </c>
      <c r="F378" s="2">
        <v>9.3858899999999981E-2</v>
      </c>
      <c r="G378" s="2">
        <v>1</v>
      </c>
      <c r="H378" s="2">
        <v>2.7595733333333331E-3</v>
      </c>
      <c r="I378" s="2">
        <v>1.0442980900000001</v>
      </c>
      <c r="J378" s="7">
        <f t="shared" si="65"/>
        <v>0.65511335171132046</v>
      </c>
      <c r="K378" s="7">
        <f t="shared" si="66"/>
        <v>0.43693607457117861</v>
      </c>
      <c r="L378" s="7">
        <f t="shared" si="67"/>
        <v>0.47162425203634439</v>
      </c>
      <c r="M378" s="7">
        <f t="shared" si="68"/>
        <v>0.51749651953084552</v>
      </c>
      <c r="N378" s="7">
        <f t="shared" si="69"/>
        <v>0.37038485577725827</v>
      </c>
      <c r="O378" s="7">
        <f t="shared" si="70"/>
        <v>0.46295220767005291</v>
      </c>
      <c r="P378" s="7">
        <f t="shared" si="71"/>
        <v>0.44394068765405192</v>
      </c>
      <c r="Q378" s="7">
        <f t="shared" si="72"/>
        <v>0.49022436360044924</v>
      </c>
      <c r="R378" s="7">
        <f t="shared" si="73"/>
        <v>0.41666853172365559</v>
      </c>
      <c r="S378" s="7">
        <f t="shared" si="74"/>
        <v>0.45344644766205244</v>
      </c>
      <c r="T378" s="7">
        <f t="shared" si="75"/>
        <v>0.43030460968885376</v>
      </c>
      <c r="U378" s="7">
        <f t="shared" si="76"/>
        <v>0.46708252562725056</v>
      </c>
      <c r="V378" s="7">
        <f t="shared" si="77"/>
        <v>0.40758507890546802</v>
      </c>
    </row>
    <row r="379" spans="1:22" ht="15" customHeight="1" x14ac:dyDescent="0.2">
      <c r="A379" s="1" t="s">
        <v>191</v>
      </c>
      <c r="B379" s="1" t="s">
        <v>7</v>
      </c>
      <c r="C379" s="1" t="s">
        <v>154</v>
      </c>
      <c r="D379" s="1" t="s">
        <v>27</v>
      </c>
      <c r="E379" s="2">
        <v>186.33333333333334</v>
      </c>
      <c r="F379" s="2">
        <v>0.12384082333333331</v>
      </c>
      <c r="G379" s="2">
        <v>2</v>
      </c>
      <c r="H379" s="2">
        <v>4.9427333333333335E-3</v>
      </c>
      <c r="I379" s="2">
        <v>1.0442980900000001</v>
      </c>
      <c r="J379" s="7">
        <f t="shared" si="65"/>
        <v>0.84953731940235</v>
      </c>
      <c r="K379" s="7">
        <f t="shared" si="66"/>
        <v>0.78260594644538672</v>
      </c>
      <c r="L379" s="7">
        <f t="shared" si="67"/>
        <v>0.47162425203634439</v>
      </c>
      <c r="M379" s="7">
        <f t="shared" si="68"/>
        <v>0.56610250944568263</v>
      </c>
      <c r="N379" s="7">
        <f t="shared" si="69"/>
        <v>0.38705152252725827</v>
      </c>
      <c r="O379" s="7">
        <f t="shared" si="70"/>
        <v>0.54936967563860495</v>
      </c>
      <c r="P379" s="7">
        <f t="shared" si="71"/>
        <v>0.47657701598647051</v>
      </c>
      <c r="Q379" s="7">
        <f t="shared" si="72"/>
        <v>0.55773609254214385</v>
      </c>
      <c r="R379" s="7">
        <f t="shared" si="73"/>
        <v>0.46821059908293161</v>
      </c>
      <c r="S379" s="7">
        <f t="shared" si="74"/>
        <v>0.51297334581253773</v>
      </c>
      <c r="T379" s="7">
        <f t="shared" si="75"/>
        <v>0.47239380753470106</v>
      </c>
      <c r="U379" s="7">
        <f t="shared" si="76"/>
        <v>0.51715655426430718</v>
      </c>
      <c r="V379" s="7">
        <f t="shared" si="77"/>
        <v>0.55927520353885718</v>
      </c>
    </row>
    <row r="380" spans="1:22" ht="15" customHeight="1" x14ac:dyDescent="0.2">
      <c r="A380" s="1" t="s">
        <v>191</v>
      </c>
      <c r="B380" s="1" t="s">
        <v>7</v>
      </c>
      <c r="C380" s="1" t="s">
        <v>155</v>
      </c>
      <c r="D380" s="1" t="s">
        <v>12</v>
      </c>
      <c r="E380" s="2">
        <v>209.66666666666666</v>
      </c>
      <c r="F380" s="2">
        <v>9.7493959999999991E-2</v>
      </c>
      <c r="G380" s="2">
        <v>1</v>
      </c>
      <c r="H380" s="2">
        <v>2.7595733333333331E-3</v>
      </c>
      <c r="I380" s="2">
        <v>1.0442980900000001</v>
      </c>
      <c r="J380" s="7">
        <f t="shared" si="65"/>
        <v>0.79891446034041236</v>
      </c>
      <c r="K380" s="7">
        <f t="shared" si="66"/>
        <v>0.43693607457117861</v>
      </c>
      <c r="L380" s="7">
        <f t="shared" si="67"/>
        <v>0.47162425203634439</v>
      </c>
      <c r="M380" s="7">
        <f t="shared" si="68"/>
        <v>0.55344679349906878</v>
      </c>
      <c r="N380" s="7">
        <f t="shared" si="69"/>
        <v>0.37038485577725827</v>
      </c>
      <c r="O380" s="7">
        <f t="shared" si="70"/>
        <v>0.46295220767005291</v>
      </c>
      <c r="P380" s="7">
        <f t="shared" si="71"/>
        <v>0.4619158246381635</v>
      </c>
      <c r="Q380" s="7">
        <f t="shared" si="72"/>
        <v>0.50819950058456087</v>
      </c>
      <c r="R380" s="7">
        <f t="shared" si="73"/>
        <v>0.41666853172365559</v>
      </c>
      <c r="S380" s="7">
        <f t="shared" si="74"/>
        <v>0.46243401615410823</v>
      </c>
      <c r="T380" s="7">
        <f t="shared" si="75"/>
        <v>0.43929217818090954</v>
      </c>
      <c r="U380" s="7">
        <f t="shared" si="76"/>
        <v>0.48505766261136218</v>
      </c>
      <c r="V380" s="7">
        <f t="shared" si="77"/>
        <v>0.44353535287369128</v>
      </c>
    </row>
    <row r="381" spans="1:22" ht="15" customHeight="1" x14ac:dyDescent="0.2">
      <c r="A381" s="1" t="s">
        <v>191</v>
      </c>
      <c r="B381" s="1" t="s">
        <v>7</v>
      </c>
      <c r="C381" s="1" t="s">
        <v>155</v>
      </c>
      <c r="D381" s="1" t="s">
        <v>13</v>
      </c>
      <c r="E381" s="2">
        <v>214</v>
      </c>
      <c r="F381" s="2">
        <v>0.10100441333333332</v>
      </c>
      <c r="G381" s="2">
        <v>1</v>
      </c>
      <c r="H381" s="2">
        <v>2.7595733333333331E-3</v>
      </c>
      <c r="I381" s="2">
        <v>1.0442980900000001</v>
      </c>
      <c r="J381" s="7">
        <f t="shared" si="65"/>
        <v>0.82103602383609231</v>
      </c>
      <c r="K381" s="7">
        <f t="shared" si="66"/>
        <v>0.43693607457117861</v>
      </c>
      <c r="L381" s="7">
        <f t="shared" si="67"/>
        <v>0.47162425203634439</v>
      </c>
      <c r="M381" s="7">
        <f t="shared" si="68"/>
        <v>0.55897718415363618</v>
      </c>
      <c r="N381" s="7">
        <f t="shared" si="69"/>
        <v>0.37038485577725827</v>
      </c>
      <c r="O381" s="7">
        <f t="shared" si="70"/>
        <v>0.46295220767005291</v>
      </c>
      <c r="P381" s="7">
        <f t="shared" si="71"/>
        <v>0.4646810199654472</v>
      </c>
      <c r="Q381" s="7">
        <f t="shared" si="72"/>
        <v>0.51096469591184457</v>
      </c>
      <c r="R381" s="7">
        <f t="shared" si="73"/>
        <v>0.41666853172365559</v>
      </c>
      <c r="S381" s="7">
        <f t="shared" si="74"/>
        <v>0.46381661381775008</v>
      </c>
      <c r="T381" s="7">
        <f t="shared" si="75"/>
        <v>0.44067477584455139</v>
      </c>
      <c r="U381" s="7">
        <f t="shared" si="76"/>
        <v>0.48782285793864588</v>
      </c>
      <c r="V381" s="7">
        <f t="shared" si="77"/>
        <v>0.44906574352825857</v>
      </c>
    </row>
    <row r="382" spans="1:22" ht="15" customHeight="1" x14ac:dyDescent="0.2">
      <c r="A382" s="1" t="s">
        <v>191</v>
      </c>
      <c r="B382" s="1" t="s">
        <v>7</v>
      </c>
      <c r="C382" s="1" t="s">
        <v>156</v>
      </c>
      <c r="D382" s="1" t="s">
        <v>11</v>
      </c>
      <c r="E382" s="2">
        <v>153.33333333333334</v>
      </c>
      <c r="F382" s="2">
        <v>0.10195122333333333</v>
      </c>
      <c r="G382" s="2">
        <v>1</v>
      </c>
      <c r="H382" s="2">
        <v>3.9650600000000003E-3</v>
      </c>
      <c r="I382" s="2">
        <v>1.0442980900000001</v>
      </c>
      <c r="J382" s="7">
        <f t="shared" si="65"/>
        <v>0.69924334028099389</v>
      </c>
      <c r="K382" s="7">
        <f t="shared" si="66"/>
        <v>0.62780638257092802</v>
      </c>
      <c r="L382" s="7">
        <f t="shared" si="67"/>
        <v>0.47162425203634439</v>
      </c>
      <c r="M382" s="7">
        <f t="shared" si="68"/>
        <v>0.5285290163357983</v>
      </c>
      <c r="N382" s="7">
        <f t="shared" si="69"/>
        <v>0.37038485577725827</v>
      </c>
      <c r="O382" s="7">
        <f t="shared" si="70"/>
        <v>0.51066978466999025</v>
      </c>
      <c r="P382" s="7">
        <f t="shared" si="71"/>
        <v>0.44945693605652831</v>
      </c>
      <c r="Q382" s="7">
        <f t="shared" si="72"/>
        <v>0.51959940050289433</v>
      </c>
      <c r="R382" s="7">
        <f t="shared" si="73"/>
        <v>0.44052732022362429</v>
      </c>
      <c r="S382" s="7">
        <f t="shared" si="74"/>
        <v>0.48006336036325931</v>
      </c>
      <c r="T382" s="7">
        <f t="shared" si="75"/>
        <v>0.44499212814007627</v>
      </c>
      <c r="U382" s="7">
        <f t="shared" si="76"/>
        <v>0.48452816827971135</v>
      </c>
      <c r="V382" s="7">
        <f t="shared" si="77"/>
        <v>0.46633515271035819</v>
      </c>
    </row>
    <row r="383" spans="1:22" ht="15" customHeight="1" x14ac:dyDescent="0.2">
      <c r="A383" s="1" t="s">
        <v>191</v>
      </c>
      <c r="B383" s="1" t="s">
        <v>7</v>
      </c>
      <c r="C383" s="1" t="s">
        <v>91</v>
      </c>
      <c r="D383" s="1" t="s">
        <v>101</v>
      </c>
      <c r="E383" s="2">
        <v>168.33333333333334</v>
      </c>
      <c r="F383" s="2">
        <v>9.9344996666666643E-2</v>
      </c>
      <c r="G383" s="2">
        <v>2</v>
      </c>
      <c r="H383" s="2">
        <v>2.7595733333333331E-3</v>
      </c>
      <c r="I383" s="2">
        <v>1.0442980900000001</v>
      </c>
      <c r="J383" s="7">
        <f t="shared" si="65"/>
        <v>0.7204586110359017</v>
      </c>
      <c r="K383" s="7">
        <f t="shared" si="66"/>
        <v>0.43693607457117861</v>
      </c>
      <c r="L383" s="7">
        <f t="shared" si="67"/>
        <v>0.47162425203634439</v>
      </c>
      <c r="M383" s="7">
        <f t="shared" si="68"/>
        <v>0.53383283326522779</v>
      </c>
      <c r="N383" s="7">
        <f t="shared" si="69"/>
        <v>0.38705152252725827</v>
      </c>
      <c r="O383" s="7">
        <f t="shared" si="70"/>
        <v>0.46295220767005291</v>
      </c>
      <c r="P383" s="7">
        <f t="shared" si="71"/>
        <v>0.46044217789624298</v>
      </c>
      <c r="Q383" s="7">
        <f t="shared" si="72"/>
        <v>0.49839252046764032</v>
      </c>
      <c r="R383" s="7">
        <f t="shared" si="73"/>
        <v>0.42500186509865556</v>
      </c>
      <c r="S383" s="7">
        <f t="shared" si="74"/>
        <v>0.46169719278314797</v>
      </c>
      <c r="T383" s="7">
        <f t="shared" si="75"/>
        <v>0.44272202149744933</v>
      </c>
      <c r="U383" s="7">
        <f t="shared" si="76"/>
        <v>0.47941734918194168</v>
      </c>
      <c r="V383" s="7">
        <f t="shared" si="77"/>
        <v>0.44058805938985024</v>
      </c>
    </row>
    <row r="384" spans="1:22" ht="15" customHeight="1" x14ac:dyDescent="0.2">
      <c r="A384" s="1" t="s">
        <v>191</v>
      </c>
      <c r="B384" s="1" t="s">
        <v>7</v>
      </c>
      <c r="C384" s="1" t="s">
        <v>91</v>
      </c>
      <c r="D384" s="1" t="s">
        <v>157</v>
      </c>
      <c r="E384" s="2">
        <v>162.33333333333334</v>
      </c>
      <c r="F384" s="2">
        <v>9.7285673333333322E-2</v>
      </c>
      <c r="G384" s="2">
        <v>2</v>
      </c>
      <c r="H384" s="2">
        <v>2.7595733333333331E-3</v>
      </c>
      <c r="I384" s="2">
        <v>1.0442980900000001</v>
      </c>
      <c r="J384" s="7">
        <f t="shared" si="65"/>
        <v>0.70033699315987108</v>
      </c>
      <c r="K384" s="7">
        <f t="shared" si="66"/>
        <v>0.43693607457117861</v>
      </c>
      <c r="L384" s="7">
        <f t="shared" si="67"/>
        <v>0.47162425203634439</v>
      </c>
      <c r="M384" s="7">
        <f t="shared" si="68"/>
        <v>0.52880242909993913</v>
      </c>
      <c r="N384" s="7">
        <f t="shared" si="69"/>
        <v>0.38705152252725827</v>
      </c>
      <c r="O384" s="7">
        <f t="shared" si="70"/>
        <v>0.46295220767005291</v>
      </c>
      <c r="P384" s="7">
        <f t="shared" si="71"/>
        <v>0.45792697581359865</v>
      </c>
      <c r="Q384" s="7">
        <f t="shared" si="72"/>
        <v>0.49587731838499599</v>
      </c>
      <c r="R384" s="7">
        <f t="shared" si="73"/>
        <v>0.42500186509865556</v>
      </c>
      <c r="S384" s="7">
        <f t="shared" si="74"/>
        <v>0.4604395917418258</v>
      </c>
      <c r="T384" s="7">
        <f t="shared" si="75"/>
        <v>0.4414644204561271</v>
      </c>
      <c r="U384" s="7">
        <f t="shared" si="76"/>
        <v>0.47690214709929735</v>
      </c>
      <c r="V384" s="7">
        <f t="shared" si="77"/>
        <v>0.43555765522456158</v>
      </c>
    </row>
    <row r="385" spans="1:22" ht="15" customHeight="1" x14ac:dyDescent="0.2">
      <c r="A385" s="1" t="s">
        <v>191</v>
      </c>
      <c r="B385" s="1" t="s">
        <v>7</v>
      </c>
      <c r="C385" s="1" t="s">
        <v>38</v>
      </c>
      <c r="D385" s="1" t="s">
        <v>36</v>
      </c>
      <c r="E385" s="2">
        <v>155</v>
      </c>
      <c r="F385" s="2">
        <v>9.5346673333333312E-2</v>
      </c>
      <c r="G385" s="2">
        <v>1</v>
      </c>
      <c r="H385" s="2">
        <v>3.4901866666666669E-3</v>
      </c>
      <c r="I385" s="2">
        <v>1.6090718423333332</v>
      </c>
      <c r="J385" s="7">
        <f t="shared" si="65"/>
        <v>0.67791191064934675</v>
      </c>
      <c r="K385" s="7">
        <f t="shared" si="66"/>
        <v>0.5526174801131094</v>
      </c>
      <c r="L385" s="7">
        <f t="shared" si="67"/>
        <v>0.72668648097709432</v>
      </c>
      <c r="M385" s="7">
        <f t="shared" si="68"/>
        <v>0.71449283054908252</v>
      </c>
      <c r="N385" s="7">
        <f t="shared" si="69"/>
        <v>0.56168152748282063</v>
      </c>
      <c r="O385" s="7">
        <f t="shared" si="70"/>
        <v>0.68316923076109803</v>
      </c>
      <c r="P385" s="7">
        <f t="shared" si="71"/>
        <v>0.63808717901595158</v>
      </c>
      <c r="Q385" s="7">
        <f t="shared" si="72"/>
        <v>0.69883103065509022</v>
      </c>
      <c r="R385" s="7">
        <f t="shared" si="73"/>
        <v>0.62242537912195939</v>
      </c>
      <c r="S385" s="7">
        <f t="shared" si="74"/>
        <v>0.66062820488852481</v>
      </c>
      <c r="T385" s="7">
        <f t="shared" si="75"/>
        <v>0.63025627906895543</v>
      </c>
      <c r="U385" s="7">
        <f t="shared" si="76"/>
        <v>0.66845910483552096</v>
      </c>
      <c r="V385" s="7">
        <f t="shared" si="77"/>
        <v>0.50597062683881289</v>
      </c>
    </row>
    <row r="386" spans="1:22" ht="15" customHeight="1" x14ac:dyDescent="0.2">
      <c r="A386" s="1" t="s">
        <v>191</v>
      </c>
      <c r="B386" s="1" t="s">
        <v>7</v>
      </c>
      <c r="C386" s="1" t="s">
        <v>119</v>
      </c>
      <c r="D386" s="1" t="s">
        <v>158</v>
      </c>
      <c r="E386" s="2">
        <v>149.33333333333334</v>
      </c>
      <c r="F386" s="2">
        <v>9.5899930000000008E-2</v>
      </c>
      <c r="G386" s="2">
        <v>1</v>
      </c>
      <c r="H386" s="2">
        <v>2.7595733333333331E-3</v>
      </c>
      <c r="I386" s="2">
        <v>1.0442980900000001</v>
      </c>
      <c r="J386" s="7">
        <f t="shared" si="65"/>
        <v>0.66827929538282382</v>
      </c>
      <c r="K386" s="7">
        <f t="shared" si="66"/>
        <v>0.43693607457117861</v>
      </c>
      <c r="L386" s="7">
        <f t="shared" si="67"/>
        <v>0.47162425203634439</v>
      </c>
      <c r="M386" s="7">
        <f t="shared" si="68"/>
        <v>0.52078800531373515</v>
      </c>
      <c r="N386" s="7">
        <f t="shared" si="69"/>
        <v>0.37038485577725827</v>
      </c>
      <c r="O386" s="7">
        <f t="shared" si="70"/>
        <v>0.46295220767005291</v>
      </c>
      <c r="P386" s="7">
        <f t="shared" si="71"/>
        <v>0.44558643054549674</v>
      </c>
      <c r="Q386" s="7">
        <f t="shared" si="72"/>
        <v>0.491870106491894</v>
      </c>
      <c r="R386" s="7">
        <f t="shared" si="73"/>
        <v>0.41666853172365559</v>
      </c>
      <c r="S386" s="7">
        <f t="shared" si="74"/>
        <v>0.45426931910777479</v>
      </c>
      <c r="T386" s="7">
        <f t="shared" si="75"/>
        <v>0.43112748113457616</v>
      </c>
      <c r="U386" s="7">
        <f t="shared" si="76"/>
        <v>0.46872826851869537</v>
      </c>
      <c r="V386" s="7">
        <f t="shared" si="77"/>
        <v>0.41087656468835765</v>
      </c>
    </row>
    <row r="387" spans="1:22" ht="15" customHeight="1" x14ac:dyDescent="0.2">
      <c r="A387" s="1" t="s">
        <v>191</v>
      </c>
      <c r="B387" s="1" t="s">
        <v>7</v>
      </c>
      <c r="C387" s="1" t="s">
        <v>65</v>
      </c>
      <c r="D387" s="1" t="s">
        <v>102</v>
      </c>
      <c r="E387" s="2">
        <v>166.66666666666666</v>
      </c>
      <c r="F387" s="2">
        <v>9.784851E-2</v>
      </c>
      <c r="G387" s="2">
        <v>1</v>
      </c>
      <c r="H387" s="2">
        <v>2.7595733333333331E-3</v>
      </c>
      <c r="I387" s="2">
        <v>1.0442980900000001</v>
      </c>
      <c r="J387" s="7">
        <f t="shared" si="65"/>
        <v>0.71140147136749654</v>
      </c>
      <c r="K387" s="7">
        <f t="shared" si="66"/>
        <v>0.43693607457117861</v>
      </c>
      <c r="L387" s="7">
        <f t="shared" si="67"/>
        <v>0.47162425203634439</v>
      </c>
      <c r="M387" s="7">
        <f t="shared" si="68"/>
        <v>0.53156854843249279</v>
      </c>
      <c r="N387" s="7">
        <f t="shared" si="69"/>
        <v>0.37038485577725827</v>
      </c>
      <c r="O387" s="7">
        <f t="shared" si="70"/>
        <v>0.46295220767005291</v>
      </c>
      <c r="P387" s="7">
        <f t="shared" si="71"/>
        <v>0.4509767021048755</v>
      </c>
      <c r="Q387" s="7">
        <f t="shared" si="72"/>
        <v>0.49726037805127288</v>
      </c>
      <c r="R387" s="7">
        <f t="shared" si="73"/>
        <v>0.41666853172365559</v>
      </c>
      <c r="S387" s="7">
        <f t="shared" si="74"/>
        <v>0.45696445488746423</v>
      </c>
      <c r="T387" s="7">
        <f t="shared" si="75"/>
        <v>0.43382261691426555</v>
      </c>
      <c r="U387" s="7">
        <f t="shared" si="76"/>
        <v>0.47411854007807419</v>
      </c>
      <c r="V387" s="7">
        <f t="shared" si="77"/>
        <v>0.42165710780711529</v>
      </c>
    </row>
    <row r="388" spans="1:22" ht="15" customHeight="1" x14ac:dyDescent="0.2">
      <c r="A388" s="1" t="s">
        <v>191</v>
      </c>
      <c r="B388" s="1" t="s">
        <v>7</v>
      </c>
      <c r="C388" s="1" t="s">
        <v>65</v>
      </c>
      <c r="D388" s="1" t="s">
        <v>45</v>
      </c>
      <c r="E388" s="2">
        <v>195.66666666666666</v>
      </c>
      <c r="F388" s="2">
        <v>0.11005526333333333</v>
      </c>
      <c r="G388" s="2">
        <v>1</v>
      </c>
      <c r="H388" s="2">
        <v>2.7595733333333331E-3</v>
      </c>
      <c r="I388" s="2">
        <v>1.0442980900000001</v>
      </c>
      <c r="J388" s="7">
        <f t="shared" ref="J388:J446" si="78" xml:space="preserve"> 0.5*0.0041322314049587*E388 + 0.5*7.502390262*F388</f>
        <v>0.81710874040871562</v>
      </c>
      <c r="K388" s="7">
        <f t="shared" ref="K388:K446" si="79" xml:space="preserve"> 1*158.3346488*H388</f>
        <v>0.43693607457117861</v>
      </c>
      <c r="L388" s="7">
        <f t="shared" ref="L388:L446" si="80">1*0.45161841868*I388</f>
        <v>0.47162425203634439</v>
      </c>
      <c r="M388" s="7">
        <f t="shared" ref="M388:M446" si="81">0.25*0.5*0.004132231*E388 + 0.25*0.5*7.502390262*F388 + 0.75*0.45161841868*I388</f>
        <v>0.55799536422482232</v>
      </c>
      <c r="N388" s="7">
        <f t="shared" ref="N388:N446" si="82">0.25*0.066666667*G388 + 0.75*0.45161841868*I388</f>
        <v>0.37038485577725827</v>
      </c>
      <c r="O388" s="7">
        <f t="shared" ref="O388:O446" si="83">0.25*158.3346488*H388 + 0.75*0.45161841868*I388</f>
        <v>0.46295220767005291</v>
      </c>
      <c r="P388" s="7">
        <f t="shared" ref="P388:P446" si="84">0.125*0.5*0.004132231*E388 + 0.125*0.5*7.502390262*F388 + 0.125*0.066666667*G388 + 0.75*0.45161841868*I388</f>
        <v>0.46419011000104027</v>
      </c>
      <c r="Q388" s="7">
        <f t="shared" ref="Q388:Q446" si="85">0.125*0.5*0.004132231*E388 + 0.125*0.5*7.502390262*F388 + 0.125*158.3346488*H388 + 0.75*0.45161841868*I388</f>
        <v>0.51047378594743764</v>
      </c>
      <c r="R388" s="7">
        <f t="shared" ref="R388:R446" si="86">0.125*0.066666667*G388 + 0.125*158.3346488*H388 + 0.75*0.45161841868*I388</f>
        <v>0.41666853172365559</v>
      </c>
      <c r="S388" s="7">
        <f t="shared" ref="S388:S446" si="87">0.0625*0.5*0.004132231*E388 + 0.0625*0.5*7.502390262*F388 + 0.0625*0.066666667*G388 + 0.125*158.3346488*H388 + 0.75*0.45161841868*I388</f>
        <v>0.46357115883554662</v>
      </c>
      <c r="T388" s="7">
        <f t="shared" ref="T388:T446" si="88">0.0625*0.5*0.004132231*E388 + 0.0625*0.5*7.502390262*F388 + 0.125*0.066666667*G388 + 0.0625*158.3346488 *H388 + 0.75*0.45161841868*I388</f>
        <v>0.44042932086234793</v>
      </c>
      <c r="U388" s="7">
        <f t="shared" ref="U388:U446" si="89">0.125*0.5*0.004132231*E388 + 0.125*0.5*7.502390262*F388 + 0.0625*0.066666667*G388 + 0.0625*158.3346488*H388 + 0.75*0.45161841868*I388</f>
        <v>0.48733194797423895</v>
      </c>
      <c r="V388" s="7">
        <f t="shared" ref="V388:V446" si="90">0.25*0.5*0.004132231*E388 + 0.25*0.5*7.502390262*F388 + 0.25*0.066666667*G388 + 0.25*158.3346488*H388 + 0.25*0.45161841868*I388</f>
        <v>0.44808392359944482</v>
      </c>
    </row>
    <row r="389" spans="1:22" ht="15" customHeight="1" x14ac:dyDescent="0.2">
      <c r="A389" s="1" t="s">
        <v>191</v>
      </c>
      <c r="B389" s="1" t="s">
        <v>7</v>
      </c>
      <c r="C389" s="1" t="s">
        <v>65</v>
      </c>
      <c r="D389" s="1" t="s">
        <v>27</v>
      </c>
      <c r="E389" s="2">
        <v>204.66666666666666</v>
      </c>
      <c r="F389" s="2">
        <v>0.12623407</v>
      </c>
      <c r="G389" s="2">
        <v>2</v>
      </c>
      <c r="H389" s="2">
        <v>4.9427333333333335E-3</v>
      </c>
      <c r="I389" s="2">
        <v>1.0442980900000001</v>
      </c>
      <c r="J389" s="7">
        <f t="shared" si="78"/>
        <v>0.89639364252442011</v>
      </c>
      <c r="K389" s="7">
        <f t="shared" si="79"/>
        <v>0.78260594644538672</v>
      </c>
      <c r="L389" s="7">
        <f t="shared" si="80"/>
        <v>0.47162425203634439</v>
      </c>
      <c r="M389" s="7">
        <f t="shared" si="81"/>
        <v>0.57781658929816992</v>
      </c>
      <c r="N389" s="7">
        <f t="shared" si="82"/>
        <v>0.38705152252725827</v>
      </c>
      <c r="O389" s="7">
        <f t="shared" si="83"/>
        <v>0.54936967563860495</v>
      </c>
      <c r="P389" s="7">
        <f t="shared" si="84"/>
        <v>0.48243405591271404</v>
      </c>
      <c r="Q389" s="7">
        <f t="shared" si="85"/>
        <v>0.56359313246838738</v>
      </c>
      <c r="R389" s="7">
        <f t="shared" si="86"/>
        <v>0.46821059908293161</v>
      </c>
      <c r="S389" s="7">
        <f t="shared" si="87"/>
        <v>0.51590186577565955</v>
      </c>
      <c r="T389" s="7">
        <f t="shared" si="88"/>
        <v>0.47532232749782283</v>
      </c>
      <c r="U389" s="7">
        <f t="shared" si="89"/>
        <v>0.52301359419055071</v>
      </c>
      <c r="V389" s="7">
        <f t="shared" si="90"/>
        <v>0.57098928339134436</v>
      </c>
    </row>
    <row r="390" spans="1:22" ht="15" customHeight="1" x14ac:dyDescent="0.2">
      <c r="A390" s="1" t="s">
        <v>191</v>
      </c>
      <c r="B390" s="1" t="s">
        <v>7</v>
      </c>
      <c r="C390" s="1" t="s">
        <v>27</v>
      </c>
      <c r="D390" s="1" t="s">
        <v>17</v>
      </c>
      <c r="E390" s="2">
        <v>193.33333333333334</v>
      </c>
      <c r="F390" s="2">
        <v>0.12681183333333332</v>
      </c>
      <c r="G390" s="2">
        <v>3</v>
      </c>
      <c r="H390" s="2">
        <v>6.3157366666666661E-3</v>
      </c>
      <c r="I390" s="2">
        <v>1.0442980900000001</v>
      </c>
      <c r="J390" s="7">
        <f t="shared" si="78"/>
        <v>0.8751449675658578</v>
      </c>
      <c r="K390" s="7">
        <f t="shared" si="79"/>
        <v>0.99999994702994921</v>
      </c>
      <c r="L390" s="7">
        <f t="shared" si="80"/>
        <v>0.47162425203634439</v>
      </c>
      <c r="M390" s="7">
        <f t="shared" si="81"/>
        <v>0.57250442113222078</v>
      </c>
      <c r="N390" s="7">
        <f t="shared" si="82"/>
        <v>0.40371818927725828</v>
      </c>
      <c r="O390" s="7">
        <f t="shared" si="83"/>
        <v>0.60371817578474563</v>
      </c>
      <c r="P390" s="7">
        <f t="shared" si="84"/>
        <v>0.48811130520473955</v>
      </c>
      <c r="Q390" s="7">
        <f t="shared" si="85"/>
        <v>0.5881112984584832</v>
      </c>
      <c r="R390" s="7">
        <f t="shared" si="86"/>
        <v>0.50371818253100198</v>
      </c>
      <c r="S390" s="7">
        <f t="shared" si="87"/>
        <v>0.54591474049474253</v>
      </c>
      <c r="T390" s="7">
        <f t="shared" si="88"/>
        <v>0.49591474386787071</v>
      </c>
      <c r="U390" s="7">
        <f t="shared" si="89"/>
        <v>0.53811130183161138</v>
      </c>
      <c r="V390" s="7">
        <f t="shared" si="90"/>
        <v>0.63669228212153595</v>
      </c>
    </row>
    <row r="391" spans="1:22" ht="15" customHeight="1" x14ac:dyDescent="0.2">
      <c r="A391" s="1" t="s">
        <v>191</v>
      </c>
      <c r="B391" s="1" t="s">
        <v>7</v>
      </c>
      <c r="C391" s="1" t="s">
        <v>159</v>
      </c>
      <c r="D391" s="1" t="s">
        <v>20</v>
      </c>
      <c r="E391" s="2">
        <v>146.66666666666666</v>
      </c>
      <c r="F391" s="2">
        <v>9.3889456666666649E-2</v>
      </c>
      <c r="G391" s="2">
        <v>1</v>
      </c>
      <c r="H391" s="2">
        <v>2.7595733333333331E-3</v>
      </c>
      <c r="I391" s="2">
        <v>1.0442980900000001</v>
      </c>
      <c r="J391" s="7">
        <f t="shared" si="78"/>
        <v>0.65522797573054004</v>
      </c>
      <c r="K391" s="7">
        <f t="shared" si="79"/>
        <v>0.43693607457117861</v>
      </c>
      <c r="L391" s="7">
        <f t="shared" si="80"/>
        <v>0.47162425203634439</v>
      </c>
      <c r="M391" s="7">
        <f t="shared" si="81"/>
        <v>0.51752517553565047</v>
      </c>
      <c r="N391" s="7">
        <f t="shared" si="82"/>
        <v>0.37038485577725827</v>
      </c>
      <c r="O391" s="7">
        <f t="shared" si="83"/>
        <v>0.46295220767005291</v>
      </c>
      <c r="P391" s="7">
        <f t="shared" si="84"/>
        <v>0.44395501565645434</v>
      </c>
      <c r="Q391" s="7">
        <f t="shared" si="85"/>
        <v>0.49023869160285172</v>
      </c>
      <c r="R391" s="7">
        <f t="shared" si="86"/>
        <v>0.41666853172365559</v>
      </c>
      <c r="S391" s="7">
        <f t="shared" si="87"/>
        <v>0.45345361166325365</v>
      </c>
      <c r="T391" s="7">
        <f t="shared" si="88"/>
        <v>0.43031177369005497</v>
      </c>
      <c r="U391" s="7">
        <f t="shared" si="89"/>
        <v>0.46709685362965303</v>
      </c>
      <c r="V391" s="7">
        <f t="shared" si="90"/>
        <v>0.40761373491027297</v>
      </c>
    </row>
    <row r="392" spans="1:22" ht="15" customHeight="1" x14ac:dyDescent="0.2">
      <c r="A392" s="1" t="s">
        <v>191</v>
      </c>
      <c r="B392" s="1" t="s">
        <v>7</v>
      </c>
      <c r="C392" s="1" t="s">
        <v>159</v>
      </c>
      <c r="D392" s="1" t="s">
        <v>22</v>
      </c>
      <c r="E392" s="2">
        <v>146</v>
      </c>
      <c r="F392" s="2">
        <v>9.3842976666666647E-2</v>
      </c>
      <c r="G392" s="2">
        <v>1</v>
      </c>
      <c r="H392" s="2">
        <v>2.7595733333333331E-3</v>
      </c>
      <c r="I392" s="2">
        <v>1.0442980900000001</v>
      </c>
      <c r="J392" s="7">
        <f t="shared" si="78"/>
        <v>0.65367620971253171</v>
      </c>
      <c r="K392" s="7">
        <f t="shared" si="79"/>
        <v>0.43693607457117861</v>
      </c>
      <c r="L392" s="7">
        <f t="shared" si="80"/>
        <v>0.47162425203634439</v>
      </c>
      <c r="M392" s="7">
        <f t="shared" si="81"/>
        <v>0.51713723406489487</v>
      </c>
      <c r="N392" s="7">
        <f t="shared" si="82"/>
        <v>0.37038485577725827</v>
      </c>
      <c r="O392" s="7">
        <f t="shared" si="83"/>
        <v>0.46295220767005291</v>
      </c>
      <c r="P392" s="7">
        <f t="shared" si="84"/>
        <v>0.4437610449210766</v>
      </c>
      <c r="Q392" s="7">
        <f t="shared" si="85"/>
        <v>0.49004472086747392</v>
      </c>
      <c r="R392" s="7">
        <f t="shared" si="86"/>
        <v>0.41666853172365559</v>
      </c>
      <c r="S392" s="7">
        <f t="shared" si="87"/>
        <v>0.45335662629556472</v>
      </c>
      <c r="T392" s="7">
        <f t="shared" si="88"/>
        <v>0.43021478832236609</v>
      </c>
      <c r="U392" s="7">
        <f t="shared" si="89"/>
        <v>0.46690288289427523</v>
      </c>
      <c r="V392" s="7">
        <f t="shared" si="90"/>
        <v>0.40722579343951737</v>
      </c>
    </row>
    <row r="393" spans="1:22" ht="15" customHeight="1" x14ac:dyDescent="0.2">
      <c r="A393" s="1" t="s">
        <v>191</v>
      </c>
      <c r="B393" s="1" t="s">
        <v>7</v>
      </c>
      <c r="C393" s="1" t="s">
        <v>159</v>
      </c>
      <c r="D393" s="1" t="s">
        <v>27</v>
      </c>
      <c r="E393" s="2">
        <v>185.66666666666666</v>
      </c>
      <c r="F393" s="2">
        <v>0.12382489999999997</v>
      </c>
      <c r="G393" s="2">
        <v>2</v>
      </c>
      <c r="H393" s="2">
        <v>4.9427333333333335E-3</v>
      </c>
      <c r="I393" s="2">
        <v>1.0442980900000001</v>
      </c>
      <c r="J393" s="7">
        <f t="shared" si="78"/>
        <v>0.84810017740356103</v>
      </c>
      <c r="K393" s="7">
        <f t="shared" si="79"/>
        <v>0.78260594644538672</v>
      </c>
      <c r="L393" s="7">
        <f t="shared" si="80"/>
        <v>0.47162425203634439</v>
      </c>
      <c r="M393" s="7">
        <f t="shared" si="81"/>
        <v>0.56574322397973198</v>
      </c>
      <c r="N393" s="7">
        <f t="shared" si="82"/>
        <v>0.38705152252725827</v>
      </c>
      <c r="O393" s="7">
        <f t="shared" si="83"/>
        <v>0.54936967563860495</v>
      </c>
      <c r="P393" s="7">
        <f t="shared" si="84"/>
        <v>0.47639737325349518</v>
      </c>
      <c r="Q393" s="7">
        <f t="shared" si="85"/>
        <v>0.55755644980916852</v>
      </c>
      <c r="R393" s="7">
        <f t="shared" si="86"/>
        <v>0.46821059908293161</v>
      </c>
      <c r="S393" s="7">
        <f t="shared" si="87"/>
        <v>0.51288352444605012</v>
      </c>
      <c r="T393" s="7">
        <f t="shared" si="88"/>
        <v>0.4723039861682134</v>
      </c>
      <c r="U393" s="7">
        <f t="shared" si="89"/>
        <v>0.51697691153133185</v>
      </c>
      <c r="V393" s="7">
        <f t="shared" si="90"/>
        <v>0.55891591807290653</v>
      </c>
    </row>
    <row r="394" spans="1:22" ht="15" customHeight="1" x14ac:dyDescent="0.2">
      <c r="A394" s="1" t="s">
        <v>191</v>
      </c>
      <c r="B394" s="1" t="s">
        <v>7</v>
      </c>
      <c r="C394" s="1" t="s">
        <v>160</v>
      </c>
      <c r="D394" s="1" t="s">
        <v>91</v>
      </c>
      <c r="E394" s="2">
        <v>162.33333333333334</v>
      </c>
      <c r="F394" s="2">
        <v>9.7253029999999976E-2</v>
      </c>
      <c r="G394" s="2">
        <v>2</v>
      </c>
      <c r="H394" s="2">
        <v>2.7595733333333331E-3</v>
      </c>
      <c r="I394" s="2">
        <v>1.0442980900000001</v>
      </c>
      <c r="J394" s="7">
        <f t="shared" si="78"/>
        <v>0.70021454164681129</v>
      </c>
      <c r="K394" s="7">
        <f t="shared" si="79"/>
        <v>0.43693607457117861</v>
      </c>
      <c r="L394" s="7">
        <f t="shared" si="80"/>
        <v>0.47162425203634439</v>
      </c>
      <c r="M394" s="7">
        <f t="shared" si="81"/>
        <v>0.52877181622167413</v>
      </c>
      <c r="N394" s="7">
        <f t="shared" si="82"/>
        <v>0.38705152252725827</v>
      </c>
      <c r="O394" s="7">
        <f t="shared" si="83"/>
        <v>0.46295220767005291</v>
      </c>
      <c r="P394" s="7">
        <f t="shared" si="84"/>
        <v>0.4579116693744662</v>
      </c>
      <c r="Q394" s="7">
        <f t="shared" si="85"/>
        <v>0.49586201194586355</v>
      </c>
      <c r="R394" s="7">
        <f t="shared" si="86"/>
        <v>0.42500186509865556</v>
      </c>
      <c r="S394" s="7">
        <f t="shared" si="87"/>
        <v>0.46043193852225955</v>
      </c>
      <c r="T394" s="7">
        <f t="shared" si="88"/>
        <v>0.44145676723656091</v>
      </c>
      <c r="U394" s="7">
        <f t="shared" si="89"/>
        <v>0.47688684066016485</v>
      </c>
      <c r="V394" s="7">
        <f t="shared" si="90"/>
        <v>0.43552704234629658</v>
      </c>
    </row>
    <row r="395" spans="1:22" ht="15" customHeight="1" x14ac:dyDescent="0.2">
      <c r="A395" s="1" t="s">
        <v>191</v>
      </c>
      <c r="B395" s="1" t="s">
        <v>7</v>
      </c>
      <c r="C395" s="1" t="s">
        <v>161</v>
      </c>
      <c r="D395" s="1" t="s">
        <v>151</v>
      </c>
      <c r="E395" s="2">
        <v>147</v>
      </c>
      <c r="F395" s="2">
        <v>9.6062880000000003E-2</v>
      </c>
      <c r="G395" s="2">
        <v>1</v>
      </c>
      <c r="H395" s="2">
        <v>2.7595733333333331E-3</v>
      </c>
      <c r="I395" s="2">
        <v>1.0442980900000001</v>
      </c>
      <c r="J395" s="7">
        <f t="shared" si="78"/>
        <v>0.66406961599030168</v>
      </c>
      <c r="K395" s="7">
        <f t="shared" si="79"/>
        <v>0.43693607457117861</v>
      </c>
      <c r="L395" s="7">
        <f t="shared" si="80"/>
        <v>0.47162425203634439</v>
      </c>
      <c r="M395" s="7">
        <f t="shared" si="81"/>
        <v>0.51973558558371757</v>
      </c>
      <c r="N395" s="7">
        <f t="shared" si="82"/>
        <v>0.37038485577725827</v>
      </c>
      <c r="O395" s="7">
        <f t="shared" si="83"/>
        <v>0.46295220767005291</v>
      </c>
      <c r="P395" s="7">
        <f t="shared" si="84"/>
        <v>0.44506022068048789</v>
      </c>
      <c r="Q395" s="7">
        <f t="shared" si="85"/>
        <v>0.49134389662688527</v>
      </c>
      <c r="R395" s="7">
        <f t="shared" si="86"/>
        <v>0.41666853172365559</v>
      </c>
      <c r="S395" s="7">
        <f t="shared" si="87"/>
        <v>0.45400621417527043</v>
      </c>
      <c r="T395" s="7">
        <f t="shared" si="88"/>
        <v>0.43086437620207174</v>
      </c>
      <c r="U395" s="7">
        <f t="shared" si="89"/>
        <v>0.46820205865368658</v>
      </c>
      <c r="V395" s="7">
        <f t="shared" si="90"/>
        <v>0.40982414495834008</v>
      </c>
    </row>
    <row r="396" spans="1:22" ht="15" customHeight="1" x14ac:dyDescent="0.2">
      <c r="A396" s="1" t="s">
        <v>191</v>
      </c>
      <c r="B396" s="1" t="s">
        <v>7</v>
      </c>
      <c r="C396" s="1" t="s">
        <v>109</v>
      </c>
      <c r="D396" s="1" t="s">
        <v>73</v>
      </c>
      <c r="E396" s="2">
        <v>149</v>
      </c>
      <c r="F396" s="2">
        <v>9.4895090000000001E-2</v>
      </c>
      <c r="G396" s="2">
        <v>1</v>
      </c>
      <c r="H396" s="2">
        <v>2.7595733333333331E-3</v>
      </c>
      <c r="I396" s="2">
        <v>1.5033213063333335</v>
      </c>
      <c r="J396" s="7">
        <f t="shared" si="78"/>
        <v>0.66382123923322989</v>
      </c>
      <c r="K396" s="7">
        <f t="shared" si="79"/>
        <v>0.43693607457117861</v>
      </c>
      <c r="L396" s="7">
        <f t="shared" si="80"/>
        <v>0.67892759113421197</v>
      </c>
      <c r="M396" s="7">
        <f t="shared" si="81"/>
        <v>0.67515099561661063</v>
      </c>
      <c r="N396" s="7">
        <f t="shared" si="82"/>
        <v>0.5258623601006589</v>
      </c>
      <c r="O396" s="7">
        <f t="shared" si="83"/>
        <v>0.61842971199345365</v>
      </c>
      <c r="P396" s="7">
        <f t="shared" si="84"/>
        <v>0.60050667785863476</v>
      </c>
      <c r="Q396" s="7">
        <f t="shared" si="85"/>
        <v>0.64679035380503214</v>
      </c>
      <c r="R396" s="7">
        <f t="shared" si="86"/>
        <v>0.57214603604705627</v>
      </c>
      <c r="S396" s="7">
        <f t="shared" si="87"/>
        <v>0.6094681949260442</v>
      </c>
      <c r="T396" s="7">
        <f t="shared" si="88"/>
        <v>0.58632635695284552</v>
      </c>
      <c r="U396" s="7">
        <f t="shared" si="89"/>
        <v>0.62364851583183345</v>
      </c>
      <c r="V396" s="7">
        <f t="shared" si="90"/>
        <v>0.46158788544229934</v>
      </c>
    </row>
    <row r="397" spans="1:22" ht="15" customHeight="1" x14ac:dyDescent="0.2">
      <c r="A397" s="1" t="s">
        <v>191</v>
      </c>
      <c r="B397" s="1" t="s">
        <v>7</v>
      </c>
      <c r="C397" s="1" t="s">
        <v>109</v>
      </c>
      <c r="D397" s="1" t="s">
        <v>162</v>
      </c>
      <c r="E397" s="2">
        <v>148.66666666666666</v>
      </c>
      <c r="F397" s="2">
        <v>9.5403269999999984E-2</v>
      </c>
      <c r="G397" s="2">
        <v>1</v>
      </c>
      <c r="H397" s="2">
        <v>2.7595733333333331E-3</v>
      </c>
      <c r="I397" s="2">
        <v>1.0442980900000001</v>
      </c>
      <c r="J397" s="7">
        <f t="shared" si="78"/>
        <v>0.66503881634074169</v>
      </c>
      <c r="K397" s="7">
        <f t="shared" si="79"/>
        <v>0.43693607457117861</v>
      </c>
      <c r="L397" s="7">
        <f t="shared" si="80"/>
        <v>0.47162425203634439</v>
      </c>
      <c r="M397" s="7">
        <f t="shared" si="81"/>
        <v>0.51997788558696123</v>
      </c>
      <c r="N397" s="7">
        <f t="shared" si="82"/>
        <v>0.37038485577725827</v>
      </c>
      <c r="O397" s="7">
        <f t="shared" si="83"/>
        <v>0.46295220767005291</v>
      </c>
      <c r="P397" s="7">
        <f t="shared" si="84"/>
        <v>0.44518137068210972</v>
      </c>
      <c r="Q397" s="7">
        <f t="shared" si="85"/>
        <v>0.49146504662850704</v>
      </c>
      <c r="R397" s="7">
        <f t="shared" si="86"/>
        <v>0.41666853172365559</v>
      </c>
      <c r="S397" s="7">
        <f t="shared" si="87"/>
        <v>0.45406678917608134</v>
      </c>
      <c r="T397" s="7">
        <f t="shared" si="88"/>
        <v>0.43092495120288266</v>
      </c>
      <c r="U397" s="7">
        <f t="shared" si="89"/>
        <v>0.46832320865530841</v>
      </c>
      <c r="V397" s="7">
        <f t="shared" si="90"/>
        <v>0.41006644496158362</v>
      </c>
    </row>
    <row r="398" spans="1:22" ht="15" customHeight="1" x14ac:dyDescent="0.2">
      <c r="A398" s="1" t="s">
        <v>191</v>
      </c>
      <c r="B398" s="1" t="s">
        <v>7</v>
      </c>
      <c r="C398" s="1" t="s">
        <v>95</v>
      </c>
      <c r="D398" s="1" t="s">
        <v>91</v>
      </c>
      <c r="E398" s="2">
        <v>163.66666666666666</v>
      </c>
      <c r="F398" s="2">
        <v>9.7605109999999995E-2</v>
      </c>
      <c r="G398" s="2">
        <v>2</v>
      </c>
      <c r="H398" s="2">
        <v>2.7595733333333331E-3</v>
      </c>
      <c r="I398" s="2">
        <v>1.0442980900000001</v>
      </c>
      <c r="J398" s="7">
        <f t="shared" si="78"/>
        <v>0.70429008336517307</v>
      </c>
      <c r="K398" s="7">
        <f t="shared" si="79"/>
        <v>0.43693607457117861</v>
      </c>
      <c r="L398" s="7">
        <f t="shared" si="80"/>
        <v>0.47162425203634439</v>
      </c>
      <c r="M398" s="7">
        <f t="shared" si="81"/>
        <v>0.52979070158377151</v>
      </c>
      <c r="N398" s="7">
        <f t="shared" si="82"/>
        <v>0.38705152252725827</v>
      </c>
      <c r="O398" s="7">
        <f t="shared" si="83"/>
        <v>0.46295220767005291</v>
      </c>
      <c r="P398" s="7">
        <f t="shared" si="84"/>
        <v>0.45842111205551483</v>
      </c>
      <c r="Q398" s="7">
        <f t="shared" si="85"/>
        <v>0.49637145462691218</v>
      </c>
      <c r="R398" s="7">
        <f t="shared" si="86"/>
        <v>0.42500186509865556</v>
      </c>
      <c r="S398" s="7">
        <f t="shared" si="87"/>
        <v>0.4606866598627839</v>
      </c>
      <c r="T398" s="7">
        <f t="shared" si="88"/>
        <v>0.4417114885770852</v>
      </c>
      <c r="U398" s="7">
        <f t="shared" si="89"/>
        <v>0.47739628334121353</v>
      </c>
      <c r="V398" s="7">
        <f t="shared" si="90"/>
        <v>0.43654592770839395</v>
      </c>
    </row>
    <row r="399" spans="1:22" ht="15" customHeight="1" x14ac:dyDescent="0.2">
      <c r="A399" s="1" t="s">
        <v>191</v>
      </c>
      <c r="B399" s="1" t="s">
        <v>7</v>
      </c>
      <c r="C399" s="1" t="s">
        <v>47</v>
      </c>
      <c r="D399" s="1" t="s">
        <v>91</v>
      </c>
      <c r="E399" s="2">
        <v>165.66666666666666</v>
      </c>
      <c r="F399" s="2">
        <v>9.7378639999999975E-2</v>
      </c>
      <c r="G399" s="2">
        <v>2</v>
      </c>
      <c r="H399" s="2">
        <v>2.7595733333333331E-3</v>
      </c>
      <c r="I399" s="2">
        <v>1.0442980900000001</v>
      </c>
      <c r="J399" s="7">
        <f t="shared" si="78"/>
        <v>0.70757278160881409</v>
      </c>
      <c r="K399" s="7">
        <f t="shared" si="79"/>
        <v>0.43693607457117861</v>
      </c>
      <c r="L399" s="7">
        <f t="shared" si="80"/>
        <v>0.47162425203634439</v>
      </c>
      <c r="M399" s="7">
        <f t="shared" si="81"/>
        <v>0.53061137604344211</v>
      </c>
      <c r="N399" s="7">
        <f t="shared" si="82"/>
        <v>0.38705152252725827</v>
      </c>
      <c r="O399" s="7">
        <f t="shared" si="83"/>
        <v>0.46295220767005291</v>
      </c>
      <c r="P399" s="7">
        <f t="shared" si="84"/>
        <v>0.45883144928535013</v>
      </c>
      <c r="Q399" s="7">
        <f t="shared" si="85"/>
        <v>0.49678179185674748</v>
      </c>
      <c r="R399" s="7">
        <f t="shared" si="86"/>
        <v>0.42500186509865556</v>
      </c>
      <c r="S399" s="7">
        <f t="shared" si="87"/>
        <v>0.46089182847770155</v>
      </c>
      <c r="T399" s="7">
        <f t="shared" si="88"/>
        <v>0.4419166571920029</v>
      </c>
      <c r="U399" s="7">
        <f t="shared" si="89"/>
        <v>0.47780662057104883</v>
      </c>
      <c r="V399" s="7">
        <f t="shared" si="90"/>
        <v>0.43736660216806456</v>
      </c>
    </row>
    <row r="400" spans="1:22" ht="15" customHeight="1" x14ac:dyDescent="0.2">
      <c r="A400" s="1" t="s">
        <v>191</v>
      </c>
      <c r="B400" s="1" t="s">
        <v>7</v>
      </c>
      <c r="C400" s="1" t="s">
        <v>47</v>
      </c>
      <c r="D400" s="1" t="s">
        <v>38</v>
      </c>
      <c r="E400" s="2">
        <v>150.33333333333334</v>
      </c>
      <c r="F400" s="2">
        <v>9.439118666666664E-2</v>
      </c>
      <c r="G400" s="2">
        <v>1</v>
      </c>
      <c r="H400" s="2">
        <v>2.7595733333333331E-3</v>
      </c>
      <c r="I400" s="2">
        <v>1.0442980900000001</v>
      </c>
      <c r="J400" s="7">
        <f t="shared" si="78"/>
        <v>0.66468582043937441</v>
      </c>
      <c r="K400" s="7">
        <f t="shared" si="79"/>
        <v>0.43693607457117861</v>
      </c>
      <c r="L400" s="7">
        <f t="shared" si="80"/>
        <v>0.47162425203634439</v>
      </c>
      <c r="M400" s="7">
        <f t="shared" si="81"/>
        <v>0.51988963652725295</v>
      </c>
      <c r="N400" s="7">
        <f t="shared" si="82"/>
        <v>0.37038485577725827</v>
      </c>
      <c r="O400" s="7">
        <f t="shared" si="83"/>
        <v>0.46295220767005291</v>
      </c>
      <c r="P400" s="7">
        <f t="shared" si="84"/>
        <v>0.44513724615225558</v>
      </c>
      <c r="Q400" s="7">
        <f t="shared" si="85"/>
        <v>0.49142092209865296</v>
      </c>
      <c r="R400" s="7">
        <f t="shared" si="86"/>
        <v>0.41666853172365559</v>
      </c>
      <c r="S400" s="7">
        <f t="shared" si="87"/>
        <v>0.45404472691115427</v>
      </c>
      <c r="T400" s="7">
        <f t="shared" si="88"/>
        <v>0.43090288893795559</v>
      </c>
      <c r="U400" s="7">
        <f t="shared" si="89"/>
        <v>0.46827908412545427</v>
      </c>
      <c r="V400" s="7">
        <f t="shared" si="90"/>
        <v>0.40997819590187545</v>
      </c>
    </row>
    <row r="401" spans="1:22" ht="15" customHeight="1" x14ac:dyDescent="0.2">
      <c r="A401" s="1" t="s">
        <v>191</v>
      </c>
      <c r="B401" s="1" t="s">
        <v>7</v>
      </c>
      <c r="C401" s="1" t="s">
        <v>31</v>
      </c>
      <c r="D401" s="1" t="s">
        <v>73</v>
      </c>
      <c r="E401" s="2">
        <v>152</v>
      </c>
      <c r="F401" s="2">
        <v>9.4436110000000004E-2</v>
      </c>
      <c r="G401" s="2">
        <v>1</v>
      </c>
      <c r="H401" s="2">
        <v>2.7595733333333331E-3</v>
      </c>
      <c r="I401" s="2">
        <v>1.5033213063333335</v>
      </c>
      <c r="J401" s="7">
        <f t="shared" si="78"/>
        <v>0.66829786279944159</v>
      </c>
      <c r="K401" s="7">
        <f t="shared" si="79"/>
        <v>0.43693607457117861</v>
      </c>
      <c r="L401" s="7">
        <f t="shared" si="80"/>
        <v>0.67892759113421197</v>
      </c>
      <c r="M401" s="7">
        <f t="shared" si="81"/>
        <v>0.67627015135630408</v>
      </c>
      <c r="N401" s="7">
        <f t="shared" si="82"/>
        <v>0.5258623601006589</v>
      </c>
      <c r="O401" s="7">
        <f t="shared" si="83"/>
        <v>0.61842971199345365</v>
      </c>
      <c r="P401" s="7">
        <f t="shared" si="84"/>
        <v>0.60106625572848149</v>
      </c>
      <c r="Q401" s="7">
        <f t="shared" si="85"/>
        <v>0.64734993167487886</v>
      </c>
      <c r="R401" s="7">
        <f t="shared" si="86"/>
        <v>0.57214603604705627</v>
      </c>
      <c r="S401" s="7">
        <f t="shared" si="87"/>
        <v>0.60974798386096751</v>
      </c>
      <c r="T401" s="7">
        <f t="shared" si="88"/>
        <v>0.58660614588776894</v>
      </c>
      <c r="U401" s="7">
        <f t="shared" si="89"/>
        <v>0.62420809370168018</v>
      </c>
      <c r="V401" s="7">
        <f t="shared" si="90"/>
        <v>0.4627070411819928</v>
      </c>
    </row>
    <row r="402" spans="1:22" ht="15" customHeight="1" x14ac:dyDescent="0.2">
      <c r="A402" s="1" t="s">
        <v>191</v>
      </c>
      <c r="B402" s="1" t="s">
        <v>7</v>
      </c>
      <c r="C402" s="1" t="s">
        <v>25</v>
      </c>
      <c r="D402" s="1" t="s">
        <v>91</v>
      </c>
      <c r="E402" s="2">
        <v>167</v>
      </c>
      <c r="F402" s="2">
        <v>9.7991466666666652E-2</v>
      </c>
      <c r="G402" s="2">
        <v>2</v>
      </c>
      <c r="H402" s="2">
        <v>2.7595733333333331E-3</v>
      </c>
      <c r="I402" s="2">
        <v>1.0442980900000001</v>
      </c>
      <c r="J402" s="7">
        <f t="shared" si="78"/>
        <v>0.71262643495360023</v>
      </c>
      <c r="K402" s="7">
        <f t="shared" si="79"/>
        <v>0.43693607457117861</v>
      </c>
      <c r="L402" s="7">
        <f t="shared" si="80"/>
        <v>0.47162425203634439</v>
      </c>
      <c r="M402" s="7">
        <f t="shared" si="81"/>
        <v>0.53187478931214538</v>
      </c>
      <c r="N402" s="7">
        <f t="shared" si="82"/>
        <v>0.38705152252725827</v>
      </c>
      <c r="O402" s="7">
        <f t="shared" si="83"/>
        <v>0.46295220767005291</v>
      </c>
      <c r="P402" s="7">
        <f t="shared" si="84"/>
        <v>0.45946315591970188</v>
      </c>
      <c r="Q402" s="7">
        <f t="shared" si="85"/>
        <v>0.49741349849109917</v>
      </c>
      <c r="R402" s="7">
        <f t="shared" si="86"/>
        <v>0.42500186509865556</v>
      </c>
      <c r="S402" s="7">
        <f t="shared" si="87"/>
        <v>0.46120768179487737</v>
      </c>
      <c r="T402" s="7">
        <f t="shared" si="88"/>
        <v>0.44223251050917872</v>
      </c>
      <c r="U402" s="7">
        <f t="shared" si="89"/>
        <v>0.47843832720540053</v>
      </c>
      <c r="V402" s="7">
        <f t="shared" si="90"/>
        <v>0.43863001543676794</v>
      </c>
    </row>
    <row r="403" spans="1:22" ht="15" customHeight="1" x14ac:dyDescent="0.2">
      <c r="A403" s="1" t="s">
        <v>191</v>
      </c>
      <c r="B403" s="1" t="s">
        <v>7</v>
      </c>
      <c r="C403" s="1" t="s">
        <v>25</v>
      </c>
      <c r="D403" s="1" t="s">
        <v>38</v>
      </c>
      <c r="E403" s="2">
        <v>151.66666666666666</v>
      </c>
      <c r="F403" s="2">
        <v>9.5004013333333318E-2</v>
      </c>
      <c r="G403" s="2">
        <v>1</v>
      </c>
      <c r="H403" s="2">
        <v>2.7595733333333331E-3</v>
      </c>
      <c r="I403" s="2">
        <v>1.0442980900000001</v>
      </c>
      <c r="J403" s="7">
        <f t="shared" si="78"/>
        <v>0.66973947378416043</v>
      </c>
      <c r="K403" s="7">
        <f t="shared" si="79"/>
        <v>0.43693607457117861</v>
      </c>
      <c r="L403" s="7">
        <f t="shared" si="80"/>
        <v>0.47162425203634439</v>
      </c>
      <c r="M403" s="7">
        <f t="shared" si="81"/>
        <v>0.52115304979595634</v>
      </c>
      <c r="N403" s="7">
        <f t="shared" si="82"/>
        <v>0.37038485577725827</v>
      </c>
      <c r="O403" s="7">
        <f t="shared" si="83"/>
        <v>0.46295220767005291</v>
      </c>
      <c r="P403" s="7">
        <f t="shared" si="84"/>
        <v>0.44576895278660733</v>
      </c>
      <c r="Q403" s="7">
        <f t="shared" si="85"/>
        <v>0.49205262873300459</v>
      </c>
      <c r="R403" s="7">
        <f t="shared" si="86"/>
        <v>0.41666853172365559</v>
      </c>
      <c r="S403" s="7">
        <f t="shared" si="87"/>
        <v>0.45436058022833015</v>
      </c>
      <c r="T403" s="7">
        <f t="shared" si="88"/>
        <v>0.43121874225513146</v>
      </c>
      <c r="U403" s="7">
        <f t="shared" si="89"/>
        <v>0.46891079075980596</v>
      </c>
      <c r="V403" s="7">
        <f t="shared" si="90"/>
        <v>0.41124160917057884</v>
      </c>
    </row>
    <row r="404" spans="1:22" ht="15" customHeight="1" x14ac:dyDescent="0.2">
      <c r="A404" s="1" t="s">
        <v>191</v>
      </c>
      <c r="B404" s="1" t="s">
        <v>7</v>
      </c>
      <c r="C404" s="1" t="s">
        <v>50</v>
      </c>
      <c r="D404" s="1" t="s">
        <v>91</v>
      </c>
      <c r="E404" s="2">
        <v>165.66666666666666</v>
      </c>
      <c r="F404" s="2">
        <v>9.7744413333333321E-2</v>
      </c>
      <c r="G404" s="2">
        <v>2</v>
      </c>
      <c r="H404" s="2">
        <v>2.7595733333333331E-3</v>
      </c>
      <c r="I404" s="2">
        <v>1.0442980900000001</v>
      </c>
      <c r="J404" s="7">
        <f t="shared" si="78"/>
        <v>0.70894486875586371</v>
      </c>
      <c r="K404" s="7">
        <f t="shared" si="79"/>
        <v>0.43693607457117861</v>
      </c>
      <c r="L404" s="7">
        <f t="shared" si="80"/>
        <v>0.47162425203634439</v>
      </c>
      <c r="M404" s="7">
        <f t="shared" si="81"/>
        <v>0.53095439783020448</v>
      </c>
      <c r="N404" s="7">
        <f t="shared" si="82"/>
        <v>0.38705152252725827</v>
      </c>
      <c r="O404" s="7">
        <f t="shared" si="83"/>
        <v>0.46295220767005291</v>
      </c>
      <c r="P404" s="7">
        <f t="shared" si="84"/>
        <v>0.45900296017873138</v>
      </c>
      <c r="Q404" s="7">
        <f t="shared" si="85"/>
        <v>0.49695330275012872</v>
      </c>
      <c r="R404" s="7">
        <f t="shared" si="86"/>
        <v>0.42500186509865556</v>
      </c>
      <c r="S404" s="7">
        <f t="shared" si="87"/>
        <v>0.46097758392439214</v>
      </c>
      <c r="T404" s="7">
        <f t="shared" si="88"/>
        <v>0.44200241263869344</v>
      </c>
      <c r="U404" s="7">
        <f t="shared" si="89"/>
        <v>0.47797813146443002</v>
      </c>
      <c r="V404" s="7">
        <f t="shared" si="90"/>
        <v>0.43770962395482693</v>
      </c>
    </row>
    <row r="405" spans="1:22" ht="15" customHeight="1" x14ac:dyDescent="0.2">
      <c r="A405" s="1" t="s">
        <v>191</v>
      </c>
      <c r="B405" s="1" t="s">
        <v>7</v>
      </c>
      <c r="C405" s="1" t="s">
        <v>50</v>
      </c>
      <c r="D405" s="1" t="s">
        <v>38</v>
      </c>
      <c r="E405" s="2">
        <v>150.33333333333334</v>
      </c>
      <c r="F405" s="2">
        <v>9.4756959999999987E-2</v>
      </c>
      <c r="G405" s="2">
        <v>1</v>
      </c>
      <c r="H405" s="2">
        <v>2.7595733333333331E-3</v>
      </c>
      <c r="I405" s="2">
        <v>1.0442980900000001</v>
      </c>
      <c r="J405" s="7">
        <f t="shared" si="78"/>
        <v>0.66605790758642403</v>
      </c>
      <c r="K405" s="7">
        <f t="shared" si="79"/>
        <v>0.43693607457117861</v>
      </c>
      <c r="L405" s="7">
        <f t="shared" si="80"/>
        <v>0.47162425203634439</v>
      </c>
      <c r="M405" s="7">
        <f t="shared" si="81"/>
        <v>0.52023265831401533</v>
      </c>
      <c r="N405" s="7">
        <f t="shared" si="82"/>
        <v>0.37038485577725827</v>
      </c>
      <c r="O405" s="7">
        <f t="shared" si="83"/>
        <v>0.46295220767005291</v>
      </c>
      <c r="P405" s="7">
        <f t="shared" si="84"/>
        <v>0.44530875704563683</v>
      </c>
      <c r="Q405" s="7">
        <f t="shared" si="85"/>
        <v>0.49159243299203415</v>
      </c>
      <c r="R405" s="7">
        <f t="shared" si="86"/>
        <v>0.41666853172365559</v>
      </c>
      <c r="S405" s="7">
        <f t="shared" si="87"/>
        <v>0.45413048235784487</v>
      </c>
      <c r="T405" s="7">
        <f t="shared" si="88"/>
        <v>0.43098864438464624</v>
      </c>
      <c r="U405" s="7">
        <f t="shared" si="89"/>
        <v>0.46845059501883546</v>
      </c>
      <c r="V405" s="7">
        <f t="shared" si="90"/>
        <v>0.41032121768863783</v>
      </c>
    </row>
    <row r="406" spans="1:22" ht="15" customHeight="1" x14ac:dyDescent="0.2">
      <c r="A406" s="1" t="s">
        <v>191</v>
      </c>
      <c r="B406" s="1" t="s">
        <v>7</v>
      </c>
      <c r="C406" s="1" t="s">
        <v>112</v>
      </c>
      <c r="D406" s="1" t="s">
        <v>28</v>
      </c>
      <c r="E406" s="2">
        <v>152.33333333333334</v>
      </c>
      <c r="F406" s="2">
        <v>9.5255013333333319E-2</v>
      </c>
      <c r="G406" s="2">
        <v>1</v>
      </c>
      <c r="H406" s="2">
        <v>4.279463333333333E-3</v>
      </c>
      <c r="I406" s="2">
        <v>1.651340104</v>
      </c>
      <c r="J406" s="7">
        <f t="shared" si="78"/>
        <v>0.67205843423036105</v>
      </c>
      <c r="K406" s="7">
        <f t="shared" si="79"/>
        <v>0.67758732393581056</v>
      </c>
      <c r="L406" s="7">
        <f t="shared" si="80"/>
        <v>0.74577560647134677</v>
      </c>
      <c r="M406" s="7">
        <f t="shared" si="81"/>
        <v>0.72734630570001169</v>
      </c>
      <c r="N406" s="7">
        <f t="shared" si="82"/>
        <v>0.57599837160350997</v>
      </c>
      <c r="O406" s="7">
        <f t="shared" si="83"/>
        <v>0.72872853583746267</v>
      </c>
      <c r="P406" s="7">
        <f t="shared" si="84"/>
        <v>0.65167233865176089</v>
      </c>
      <c r="Q406" s="7">
        <f t="shared" si="85"/>
        <v>0.72803742076873723</v>
      </c>
      <c r="R406" s="7">
        <f t="shared" si="86"/>
        <v>0.65236345372048632</v>
      </c>
      <c r="S406" s="7">
        <f t="shared" si="87"/>
        <v>0.69020043724461178</v>
      </c>
      <c r="T406" s="7">
        <f t="shared" si="88"/>
        <v>0.6520178961861236</v>
      </c>
      <c r="U406" s="7">
        <f t="shared" si="89"/>
        <v>0.68985487971024906</v>
      </c>
      <c r="V406" s="7">
        <f t="shared" si="90"/>
        <v>0.540522000198291</v>
      </c>
    </row>
    <row r="407" spans="1:22" ht="15" customHeight="1" x14ac:dyDescent="0.2">
      <c r="A407" s="1" t="s">
        <v>191</v>
      </c>
      <c r="B407" s="1" t="s">
        <v>7</v>
      </c>
      <c r="C407" s="1" t="s">
        <v>51</v>
      </c>
      <c r="D407" s="1" t="s">
        <v>101</v>
      </c>
      <c r="E407" s="2">
        <v>152</v>
      </c>
      <c r="F407" s="2">
        <v>9.5980783333333319E-2</v>
      </c>
      <c r="G407" s="2">
        <v>1</v>
      </c>
      <c r="H407" s="2">
        <v>2.7595733333333331E-3</v>
      </c>
      <c r="I407" s="2">
        <v>1.0442980900000001</v>
      </c>
      <c r="J407" s="7">
        <f t="shared" si="78"/>
        <v>0.67409223388642714</v>
      </c>
      <c r="K407" s="7">
        <f t="shared" si="79"/>
        <v>0.43693607457117861</v>
      </c>
      <c r="L407" s="7">
        <f t="shared" si="80"/>
        <v>0.47162425203634439</v>
      </c>
      <c r="M407" s="7">
        <f t="shared" si="81"/>
        <v>0.52224123980464976</v>
      </c>
      <c r="N407" s="7">
        <f t="shared" si="82"/>
        <v>0.37038485577725827</v>
      </c>
      <c r="O407" s="7">
        <f t="shared" si="83"/>
        <v>0.46295220767005291</v>
      </c>
      <c r="P407" s="7">
        <f t="shared" si="84"/>
        <v>0.44631304779095404</v>
      </c>
      <c r="Q407" s="7">
        <f t="shared" si="85"/>
        <v>0.49259672373735131</v>
      </c>
      <c r="R407" s="7">
        <f t="shared" si="86"/>
        <v>0.41666853172365559</v>
      </c>
      <c r="S407" s="7">
        <f t="shared" si="87"/>
        <v>0.4546326277305035</v>
      </c>
      <c r="T407" s="7">
        <f t="shared" si="88"/>
        <v>0.43149078975730482</v>
      </c>
      <c r="U407" s="7">
        <f t="shared" si="89"/>
        <v>0.46945488576415267</v>
      </c>
      <c r="V407" s="7">
        <f t="shared" si="90"/>
        <v>0.41232979917927226</v>
      </c>
    </row>
    <row r="408" spans="1:22" ht="15" customHeight="1" x14ac:dyDescent="0.2">
      <c r="A408" s="1" t="s">
        <v>191</v>
      </c>
      <c r="B408" s="1" t="s">
        <v>7</v>
      </c>
      <c r="C408" s="1" t="s">
        <v>51</v>
      </c>
      <c r="D408" s="1" t="s">
        <v>71</v>
      </c>
      <c r="E408" s="2">
        <v>152.66666666666666</v>
      </c>
      <c r="F408" s="2">
        <v>9.5829679999999987E-2</v>
      </c>
      <c r="G408" s="2">
        <v>1</v>
      </c>
      <c r="H408" s="2">
        <v>2.7595733333333331E-3</v>
      </c>
      <c r="I408" s="2">
        <v>1.0442980900000001</v>
      </c>
      <c r="J408" s="7">
        <f t="shared" si="78"/>
        <v>0.67490282626646869</v>
      </c>
      <c r="K408" s="7">
        <f t="shared" si="79"/>
        <v>0.43693607457117861</v>
      </c>
      <c r="L408" s="7">
        <f t="shared" si="80"/>
        <v>0.47162425203634439</v>
      </c>
      <c r="M408" s="7">
        <f t="shared" si="81"/>
        <v>0.52244388786591367</v>
      </c>
      <c r="N408" s="7">
        <f t="shared" si="82"/>
        <v>0.37038485577725827</v>
      </c>
      <c r="O408" s="7">
        <f t="shared" si="83"/>
        <v>0.46295220767005291</v>
      </c>
      <c r="P408" s="7">
        <f t="shared" si="84"/>
        <v>0.44641437182158594</v>
      </c>
      <c r="Q408" s="7">
        <f t="shared" si="85"/>
        <v>0.49269804776798326</v>
      </c>
      <c r="R408" s="7">
        <f t="shared" si="86"/>
        <v>0.41666853172365559</v>
      </c>
      <c r="S408" s="7">
        <f t="shared" si="87"/>
        <v>0.4546832897458194</v>
      </c>
      <c r="T408" s="7">
        <f t="shared" si="88"/>
        <v>0.43154145177262077</v>
      </c>
      <c r="U408" s="7">
        <f t="shared" si="89"/>
        <v>0.46955620979478463</v>
      </c>
      <c r="V408" s="7">
        <f t="shared" si="90"/>
        <v>0.41253244724053606</v>
      </c>
    </row>
    <row r="409" spans="1:22" ht="15" customHeight="1" x14ac:dyDescent="0.2">
      <c r="A409" s="1" t="s">
        <v>191</v>
      </c>
      <c r="B409" s="1" t="s">
        <v>7</v>
      </c>
      <c r="C409" s="1" t="s">
        <v>163</v>
      </c>
      <c r="D409" s="1" t="s">
        <v>101</v>
      </c>
      <c r="E409" s="2">
        <v>150.33333333333334</v>
      </c>
      <c r="F409" s="2">
        <v>9.5769256666666649E-2</v>
      </c>
      <c r="G409" s="2">
        <v>1</v>
      </c>
      <c r="H409" s="2">
        <v>2.7595733333333331E-3</v>
      </c>
      <c r="I409" s="2">
        <v>1.0442980900000001</v>
      </c>
      <c r="J409" s="7">
        <f t="shared" si="78"/>
        <v>0.66985522991355151</v>
      </c>
      <c r="K409" s="7">
        <f t="shared" si="79"/>
        <v>0.43693607457117861</v>
      </c>
      <c r="L409" s="7">
        <f t="shared" si="80"/>
        <v>0.47162425203634439</v>
      </c>
      <c r="M409" s="7">
        <f t="shared" si="81"/>
        <v>0.52118198889579725</v>
      </c>
      <c r="N409" s="7">
        <f t="shared" si="82"/>
        <v>0.37038485577725827</v>
      </c>
      <c r="O409" s="7">
        <f t="shared" si="83"/>
        <v>0.46295220767005291</v>
      </c>
      <c r="P409" s="7">
        <f t="shared" si="84"/>
        <v>0.44578342233652779</v>
      </c>
      <c r="Q409" s="7">
        <f t="shared" si="85"/>
        <v>0.49206709828292505</v>
      </c>
      <c r="R409" s="7">
        <f t="shared" si="86"/>
        <v>0.41666853172365559</v>
      </c>
      <c r="S409" s="7">
        <f t="shared" si="87"/>
        <v>0.45436781500329038</v>
      </c>
      <c r="T409" s="7">
        <f t="shared" si="88"/>
        <v>0.43122597703009169</v>
      </c>
      <c r="U409" s="7">
        <f t="shared" si="89"/>
        <v>0.46892526030972642</v>
      </c>
      <c r="V409" s="7">
        <f t="shared" si="90"/>
        <v>0.41127054827041976</v>
      </c>
    </row>
    <row r="410" spans="1:22" ht="15" customHeight="1" x14ac:dyDescent="0.2">
      <c r="A410" s="1" t="s">
        <v>191</v>
      </c>
      <c r="B410" s="1" t="s">
        <v>7</v>
      </c>
      <c r="C410" s="1" t="s">
        <v>163</v>
      </c>
      <c r="D410" s="1" t="s">
        <v>71</v>
      </c>
      <c r="E410" s="2">
        <v>151</v>
      </c>
      <c r="F410" s="2">
        <v>9.5618153333333331E-2</v>
      </c>
      <c r="G410" s="2">
        <v>1</v>
      </c>
      <c r="H410" s="2">
        <v>2.7595733333333331E-3</v>
      </c>
      <c r="I410" s="2">
        <v>1.0442980900000001</v>
      </c>
      <c r="J410" s="7">
        <f t="shared" si="78"/>
        <v>0.67066582229359328</v>
      </c>
      <c r="K410" s="7">
        <f t="shared" si="79"/>
        <v>0.43693607457117861</v>
      </c>
      <c r="L410" s="7">
        <f t="shared" si="80"/>
        <v>0.47162425203634439</v>
      </c>
      <c r="M410" s="7">
        <f t="shared" si="81"/>
        <v>0.52138463695706116</v>
      </c>
      <c r="N410" s="7">
        <f t="shared" si="82"/>
        <v>0.37038485577725827</v>
      </c>
      <c r="O410" s="7">
        <f t="shared" si="83"/>
        <v>0.46295220767005291</v>
      </c>
      <c r="P410" s="7">
        <f t="shared" si="84"/>
        <v>0.44588474636715969</v>
      </c>
      <c r="Q410" s="7">
        <f t="shared" si="85"/>
        <v>0.49216842231355701</v>
      </c>
      <c r="R410" s="7">
        <f t="shared" si="86"/>
        <v>0.41666853172365559</v>
      </c>
      <c r="S410" s="7">
        <f t="shared" si="87"/>
        <v>0.45441847701860627</v>
      </c>
      <c r="T410" s="7">
        <f t="shared" si="88"/>
        <v>0.43127663904540764</v>
      </c>
      <c r="U410" s="7">
        <f t="shared" si="89"/>
        <v>0.46902658434035838</v>
      </c>
      <c r="V410" s="7">
        <f t="shared" si="90"/>
        <v>0.41147319633168356</v>
      </c>
    </row>
    <row r="411" spans="1:22" ht="15" customHeight="1" x14ac:dyDescent="0.2">
      <c r="A411" s="1" t="s">
        <v>191</v>
      </c>
      <c r="B411" s="1" t="s">
        <v>12</v>
      </c>
      <c r="C411" s="1" t="s">
        <v>140</v>
      </c>
      <c r="D411" s="1" t="s">
        <v>13</v>
      </c>
      <c r="E411" s="2">
        <v>143.33333333333334</v>
      </c>
      <c r="F411" s="2">
        <v>1.1930679999999999E-2</v>
      </c>
      <c r="G411" s="2">
        <v>0</v>
      </c>
      <c r="H411" s="2">
        <v>0</v>
      </c>
      <c r="I411" s="2">
        <v>0</v>
      </c>
      <c r="J411" s="7">
        <f t="shared" si="78"/>
        <v>0.34089755941422595</v>
      </c>
      <c r="K411" s="7">
        <f t="shared" si="79"/>
        <v>0</v>
      </c>
      <c r="L411" s="7">
        <f t="shared" si="80"/>
        <v>0</v>
      </c>
      <c r="M411" s="7">
        <f t="shared" si="81"/>
        <v>8.5224382598046433E-2</v>
      </c>
      <c r="N411" s="7">
        <f t="shared" si="82"/>
        <v>0</v>
      </c>
      <c r="O411" s="7">
        <f t="shared" si="83"/>
        <v>0</v>
      </c>
      <c r="P411" s="7">
        <f t="shared" si="84"/>
        <v>4.2612191299023217E-2</v>
      </c>
      <c r="Q411" s="7">
        <f t="shared" si="85"/>
        <v>4.2612191299023217E-2</v>
      </c>
      <c r="R411" s="7">
        <f t="shared" si="86"/>
        <v>0</v>
      </c>
      <c r="S411" s="7">
        <f t="shared" si="87"/>
        <v>2.1306095649511608E-2</v>
      </c>
      <c r="T411" s="7">
        <f t="shared" si="88"/>
        <v>2.1306095649511608E-2</v>
      </c>
      <c r="U411" s="7">
        <f t="shared" si="89"/>
        <v>4.2612191299023217E-2</v>
      </c>
      <c r="V411" s="7">
        <f t="shared" si="90"/>
        <v>8.5224382598046433E-2</v>
      </c>
    </row>
    <row r="412" spans="1:22" ht="15" customHeight="1" x14ac:dyDescent="0.2">
      <c r="A412" s="1" t="s">
        <v>191</v>
      </c>
      <c r="B412" s="1" t="s">
        <v>12</v>
      </c>
      <c r="C412" s="1" t="s">
        <v>45</v>
      </c>
      <c r="D412" s="1" t="s">
        <v>140</v>
      </c>
      <c r="E412" s="2">
        <v>105</v>
      </c>
      <c r="F412" s="2">
        <v>1.8398756666666669E-2</v>
      </c>
      <c r="G412" s="2">
        <v>0</v>
      </c>
      <c r="H412" s="2">
        <v>0</v>
      </c>
      <c r="I412" s="2">
        <v>0</v>
      </c>
      <c r="J412" s="7">
        <f t="shared" si="78"/>
        <v>0.28595947518478559</v>
      </c>
      <c r="K412" s="7">
        <f t="shared" si="79"/>
        <v>0</v>
      </c>
      <c r="L412" s="7">
        <f t="shared" si="80"/>
        <v>0</v>
      </c>
      <c r="M412" s="7">
        <f t="shared" si="81"/>
        <v>7.1489863481113441E-2</v>
      </c>
      <c r="N412" s="7">
        <f t="shared" si="82"/>
        <v>0</v>
      </c>
      <c r="O412" s="7">
        <f t="shared" si="83"/>
        <v>0</v>
      </c>
      <c r="P412" s="7">
        <f t="shared" si="84"/>
        <v>3.5744931740556721E-2</v>
      </c>
      <c r="Q412" s="7">
        <f t="shared" si="85"/>
        <v>3.5744931740556721E-2</v>
      </c>
      <c r="R412" s="7">
        <f t="shared" si="86"/>
        <v>0</v>
      </c>
      <c r="S412" s="7">
        <f t="shared" si="87"/>
        <v>1.787246587027836E-2</v>
      </c>
      <c r="T412" s="7">
        <f t="shared" si="88"/>
        <v>1.787246587027836E-2</v>
      </c>
      <c r="U412" s="7">
        <f t="shared" si="89"/>
        <v>3.5744931740556721E-2</v>
      </c>
      <c r="V412" s="7">
        <f t="shared" si="90"/>
        <v>7.1489863481113441E-2</v>
      </c>
    </row>
    <row r="413" spans="1:22" ht="15" customHeight="1" x14ac:dyDescent="0.2">
      <c r="A413" s="1" t="s">
        <v>191</v>
      </c>
      <c r="B413" s="1" t="s">
        <v>12</v>
      </c>
      <c r="C413" s="1" t="s">
        <v>160</v>
      </c>
      <c r="D413" s="1" t="s">
        <v>91</v>
      </c>
      <c r="E413" s="2">
        <v>89.333333333333329</v>
      </c>
      <c r="F413" s="2">
        <v>7.6276066666666675E-3</v>
      </c>
      <c r="G413" s="2">
        <v>1</v>
      </c>
      <c r="H413" s="2">
        <v>0</v>
      </c>
      <c r="I413" s="2">
        <v>0</v>
      </c>
      <c r="J413" s="7">
        <f t="shared" si="78"/>
        <v>0.21318564374400509</v>
      </c>
      <c r="K413" s="7">
        <f t="shared" si="79"/>
        <v>0</v>
      </c>
      <c r="L413" s="7">
        <f t="shared" si="80"/>
        <v>0</v>
      </c>
      <c r="M413" s="7">
        <f t="shared" si="81"/>
        <v>5.3296406413962452E-2</v>
      </c>
      <c r="N413" s="7">
        <f t="shared" si="82"/>
        <v>1.666666675E-2</v>
      </c>
      <c r="O413" s="7">
        <f t="shared" si="83"/>
        <v>0</v>
      </c>
      <c r="P413" s="7">
        <f t="shared" si="84"/>
        <v>3.4981536581981228E-2</v>
      </c>
      <c r="Q413" s="7">
        <f t="shared" si="85"/>
        <v>2.6648203206981226E-2</v>
      </c>
      <c r="R413" s="7">
        <f t="shared" si="86"/>
        <v>8.3333333749999999E-3</v>
      </c>
      <c r="S413" s="7">
        <f t="shared" si="87"/>
        <v>1.7490768290990614E-2</v>
      </c>
      <c r="T413" s="7">
        <f t="shared" si="88"/>
        <v>2.1657434978490611E-2</v>
      </c>
      <c r="U413" s="7">
        <f t="shared" si="89"/>
        <v>3.0814869894481227E-2</v>
      </c>
      <c r="V413" s="7">
        <f t="shared" si="90"/>
        <v>6.9963073163962455E-2</v>
      </c>
    </row>
    <row r="414" spans="1:22" ht="15" customHeight="1" x14ac:dyDescent="0.2">
      <c r="A414" s="1" t="s">
        <v>191</v>
      </c>
      <c r="B414" s="1" t="s">
        <v>13</v>
      </c>
      <c r="C414" s="1" t="s">
        <v>45</v>
      </c>
      <c r="D414" s="1" t="s">
        <v>140</v>
      </c>
      <c r="E414" s="2">
        <v>109.33333333333333</v>
      </c>
      <c r="F414" s="2">
        <v>2.1909210000000002E-2</v>
      </c>
      <c r="G414" s="2">
        <v>0</v>
      </c>
      <c r="H414" s="2">
        <v>0</v>
      </c>
      <c r="I414" s="2">
        <v>0</v>
      </c>
      <c r="J414" s="7">
        <f t="shared" si="78"/>
        <v>0.30808103868046544</v>
      </c>
      <c r="K414" s="7">
        <f t="shared" si="79"/>
        <v>0</v>
      </c>
      <c r="L414" s="7">
        <f t="shared" si="80"/>
        <v>0</v>
      </c>
      <c r="M414" s="7">
        <f t="shared" si="81"/>
        <v>7.7020254135680796E-2</v>
      </c>
      <c r="N414" s="7">
        <f t="shared" si="82"/>
        <v>0</v>
      </c>
      <c r="O414" s="7">
        <f t="shared" si="83"/>
        <v>0</v>
      </c>
      <c r="P414" s="7">
        <f t="shared" si="84"/>
        <v>3.8510127067840398E-2</v>
      </c>
      <c r="Q414" s="7">
        <f t="shared" si="85"/>
        <v>3.8510127067840398E-2</v>
      </c>
      <c r="R414" s="7">
        <f t="shared" si="86"/>
        <v>0</v>
      </c>
      <c r="S414" s="7">
        <f t="shared" si="87"/>
        <v>1.9255063533920199E-2</v>
      </c>
      <c r="T414" s="7">
        <f t="shared" si="88"/>
        <v>1.9255063533920199E-2</v>
      </c>
      <c r="U414" s="7">
        <f t="shared" si="89"/>
        <v>3.8510127067840398E-2</v>
      </c>
      <c r="V414" s="7">
        <f t="shared" si="90"/>
        <v>7.7020254135680796E-2</v>
      </c>
    </row>
    <row r="415" spans="1:22" ht="15" customHeight="1" x14ac:dyDescent="0.2">
      <c r="A415" s="1" t="s">
        <v>191</v>
      </c>
      <c r="B415" s="1" t="s">
        <v>13</v>
      </c>
      <c r="C415" s="1" t="s">
        <v>160</v>
      </c>
      <c r="D415" s="1" t="s">
        <v>91</v>
      </c>
      <c r="E415" s="2">
        <v>93.666666666666671</v>
      </c>
      <c r="F415" s="2">
        <v>1.113806E-2</v>
      </c>
      <c r="G415" s="2">
        <v>1</v>
      </c>
      <c r="H415" s="2">
        <v>0</v>
      </c>
      <c r="I415" s="2">
        <v>0</v>
      </c>
      <c r="J415" s="7">
        <f t="shared" si="78"/>
        <v>0.23530720723968501</v>
      </c>
      <c r="K415" s="7">
        <f t="shared" si="79"/>
        <v>0</v>
      </c>
      <c r="L415" s="7">
        <f t="shared" si="80"/>
        <v>0</v>
      </c>
      <c r="M415" s="7">
        <f t="shared" si="81"/>
        <v>5.8826797068529807E-2</v>
      </c>
      <c r="N415" s="7">
        <f t="shared" si="82"/>
        <v>1.666666675E-2</v>
      </c>
      <c r="O415" s="7">
        <f t="shared" si="83"/>
        <v>0</v>
      </c>
      <c r="P415" s="7">
        <f t="shared" si="84"/>
        <v>3.7746731909264905E-2</v>
      </c>
      <c r="Q415" s="7">
        <f t="shared" si="85"/>
        <v>2.9413398534264903E-2</v>
      </c>
      <c r="R415" s="7">
        <f t="shared" si="86"/>
        <v>8.3333333749999999E-3</v>
      </c>
      <c r="S415" s="7">
        <f t="shared" si="87"/>
        <v>1.8873365954632453E-2</v>
      </c>
      <c r="T415" s="7">
        <f t="shared" si="88"/>
        <v>2.3040032642132453E-2</v>
      </c>
      <c r="U415" s="7">
        <f t="shared" si="89"/>
        <v>3.3580065221764904E-2</v>
      </c>
      <c r="V415" s="7">
        <f t="shared" si="90"/>
        <v>7.549346381852981E-2</v>
      </c>
    </row>
    <row r="416" spans="1:22" ht="15" customHeight="1" x14ac:dyDescent="0.2">
      <c r="A416" s="1" t="s">
        <v>191</v>
      </c>
      <c r="B416" s="1" t="s">
        <v>13</v>
      </c>
      <c r="C416" s="1" t="s">
        <v>47</v>
      </c>
      <c r="D416" s="1" t="s">
        <v>91</v>
      </c>
      <c r="E416" s="2">
        <v>97</v>
      </c>
      <c r="F416" s="2">
        <v>1.1263669999999998E-2</v>
      </c>
      <c r="G416" s="2">
        <v>1</v>
      </c>
      <c r="H416" s="2">
        <v>0</v>
      </c>
      <c r="I416" s="2">
        <v>0</v>
      </c>
      <c r="J416" s="7">
        <f t="shared" si="78"/>
        <v>0.24266544720168773</v>
      </c>
      <c r="K416" s="7">
        <f t="shared" si="79"/>
        <v>0</v>
      </c>
      <c r="L416" s="7">
        <f t="shared" si="80"/>
        <v>0</v>
      </c>
      <c r="M416" s="7">
        <f t="shared" si="81"/>
        <v>6.0666356890297687E-2</v>
      </c>
      <c r="N416" s="7">
        <f t="shared" si="82"/>
        <v>1.666666675E-2</v>
      </c>
      <c r="O416" s="7">
        <f t="shared" si="83"/>
        <v>0</v>
      </c>
      <c r="P416" s="7">
        <f t="shared" si="84"/>
        <v>3.8666511820148845E-2</v>
      </c>
      <c r="Q416" s="7">
        <f t="shared" si="85"/>
        <v>3.0333178445148844E-2</v>
      </c>
      <c r="R416" s="7">
        <f t="shared" si="86"/>
        <v>8.3333333749999999E-3</v>
      </c>
      <c r="S416" s="7">
        <f t="shared" si="87"/>
        <v>1.9333255910074423E-2</v>
      </c>
      <c r="T416" s="7">
        <f t="shared" si="88"/>
        <v>2.349992259757442E-2</v>
      </c>
      <c r="U416" s="7">
        <f t="shared" si="89"/>
        <v>3.4499845132648845E-2</v>
      </c>
      <c r="V416" s="7">
        <f t="shared" si="90"/>
        <v>7.7333023640297691E-2</v>
      </c>
    </row>
    <row r="417" spans="1:22" ht="15" customHeight="1" x14ac:dyDescent="0.2">
      <c r="A417" s="1" t="s">
        <v>191</v>
      </c>
      <c r="B417" s="1" t="s">
        <v>211</v>
      </c>
      <c r="C417" s="1" t="s">
        <v>164</v>
      </c>
      <c r="D417" s="1" t="s">
        <v>119</v>
      </c>
      <c r="E417" s="2">
        <v>12</v>
      </c>
      <c r="F417" s="2">
        <v>3.2853366666666674E-3</v>
      </c>
      <c r="G417" s="2">
        <v>0</v>
      </c>
      <c r="H417" s="2">
        <v>2.3167666666666668E-3</v>
      </c>
      <c r="I417" s="2">
        <v>0</v>
      </c>
      <c r="J417" s="7">
        <f t="shared" si="78"/>
        <v>3.7117327337447978E-2</v>
      </c>
      <c r="K417" s="7">
        <f t="shared" si="79"/>
        <v>0.36682443651821334</v>
      </c>
      <c r="L417" s="7">
        <f t="shared" si="80"/>
        <v>0</v>
      </c>
      <c r="M417" s="7">
        <f t="shared" si="81"/>
        <v>9.2793312269239432E-3</v>
      </c>
      <c r="N417" s="7">
        <f t="shared" si="82"/>
        <v>0</v>
      </c>
      <c r="O417" s="7">
        <f t="shared" si="83"/>
        <v>9.1706109129553334E-2</v>
      </c>
      <c r="P417" s="7">
        <f t="shared" si="84"/>
        <v>4.6396656134619716E-3</v>
      </c>
      <c r="Q417" s="7">
        <f t="shared" si="85"/>
        <v>5.0492720178238637E-2</v>
      </c>
      <c r="R417" s="7">
        <f t="shared" si="86"/>
        <v>4.5853054564776667E-2</v>
      </c>
      <c r="S417" s="7">
        <f t="shared" si="87"/>
        <v>4.8172887371507656E-2</v>
      </c>
      <c r="T417" s="7">
        <f t="shared" si="88"/>
        <v>2.5246360089119319E-2</v>
      </c>
      <c r="U417" s="7">
        <f t="shared" si="89"/>
        <v>2.7566192895850307E-2</v>
      </c>
      <c r="V417" s="7">
        <f t="shared" si="90"/>
        <v>0.10098544035647727</v>
      </c>
    </row>
    <row r="418" spans="1:22" ht="15" customHeight="1" x14ac:dyDescent="0.2">
      <c r="A418" s="1" t="s">
        <v>191</v>
      </c>
      <c r="B418" s="1" t="s">
        <v>212</v>
      </c>
      <c r="C418" s="1" t="s">
        <v>164</v>
      </c>
      <c r="D418" s="1" t="s">
        <v>119</v>
      </c>
      <c r="E418" s="2">
        <v>12.666666666666666</v>
      </c>
      <c r="F418" s="2">
        <v>3.2985200000000005E-3</v>
      </c>
      <c r="G418" s="2">
        <v>0</v>
      </c>
      <c r="H418" s="2">
        <v>2.3167666666666668E-3</v>
      </c>
      <c r="I418" s="2">
        <v>0</v>
      </c>
      <c r="J418" s="7">
        <f t="shared" si="78"/>
        <v>3.8544191061577887E-2</v>
      </c>
      <c r="K418" s="7">
        <f t="shared" si="79"/>
        <v>0.36682443651821334</v>
      </c>
      <c r="L418" s="7">
        <f t="shared" si="80"/>
        <v>0</v>
      </c>
      <c r="M418" s="7">
        <f t="shared" si="81"/>
        <v>9.6360471242098629E-3</v>
      </c>
      <c r="N418" s="7">
        <f t="shared" si="82"/>
        <v>0</v>
      </c>
      <c r="O418" s="7">
        <f t="shared" si="83"/>
        <v>9.1706109129553334E-2</v>
      </c>
      <c r="P418" s="7">
        <f t="shared" si="84"/>
        <v>4.8180235621049314E-3</v>
      </c>
      <c r="Q418" s="7">
        <f t="shared" si="85"/>
        <v>5.0671078126881597E-2</v>
      </c>
      <c r="R418" s="7">
        <f t="shared" si="86"/>
        <v>4.5853054564776667E-2</v>
      </c>
      <c r="S418" s="7">
        <f t="shared" si="87"/>
        <v>4.8262066345829135E-2</v>
      </c>
      <c r="T418" s="7">
        <f t="shared" si="88"/>
        <v>2.5335539063440798E-2</v>
      </c>
      <c r="U418" s="7">
        <f t="shared" si="89"/>
        <v>2.7744550844493267E-2</v>
      </c>
      <c r="V418" s="7">
        <f t="shared" si="90"/>
        <v>0.10134215625376319</v>
      </c>
    </row>
    <row r="419" spans="1:22" ht="15" customHeight="1" x14ac:dyDescent="0.2">
      <c r="A419" s="1" t="s">
        <v>191</v>
      </c>
      <c r="B419" s="1" t="s">
        <v>148</v>
      </c>
      <c r="C419" s="1" t="s">
        <v>17</v>
      </c>
      <c r="D419" s="1" t="s">
        <v>27</v>
      </c>
      <c r="E419" s="2">
        <v>56.666666666666664</v>
      </c>
      <c r="F419" s="2">
        <v>3.3287253333333329E-2</v>
      </c>
      <c r="G419" s="2">
        <v>2</v>
      </c>
      <c r="H419" s="2">
        <v>3.5561633333333329E-3</v>
      </c>
      <c r="I419" s="2">
        <v>0</v>
      </c>
      <c r="J419" s="7">
        <f t="shared" si="78"/>
        <v>0.24194687243552668</v>
      </c>
      <c r="K419" s="7">
        <f t="shared" si="79"/>
        <v>0.56306387245877054</v>
      </c>
      <c r="L419" s="7">
        <f t="shared" si="80"/>
        <v>0</v>
      </c>
      <c r="M419" s="7">
        <f t="shared" si="81"/>
        <v>6.0486715240424205E-2</v>
      </c>
      <c r="N419" s="7">
        <f t="shared" si="82"/>
        <v>3.3333333499999999E-2</v>
      </c>
      <c r="O419" s="7">
        <f t="shared" si="83"/>
        <v>0.14076596811469264</v>
      </c>
      <c r="P419" s="7">
        <f t="shared" si="84"/>
        <v>4.6910024370212106E-2</v>
      </c>
      <c r="Q419" s="7">
        <f t="shared" si="85"/>
        <v>0.10062634167755842</v>
      </c>
      <c r="R419" s="7">
        <f t="shared" si="86"/>
        <v>8.7049650807346321E-2</v>
      </c>
      <c r="S419" s="7">
        <f t="shared" si="87"/>
        <v>9.3837996242452371E-2</v>
      </c>
      <c r="T419" s="7">
        <f t="shared" si="88"/>
        <v>6.6979837588779206E-2</v>
      </c>
      <c r="U419" s="7">
        <f t="shared" si="89"/>
        <v>7.376818302388527E-2</v>
      </c>
      <c r="V419" s="7">
        <f t="shared" si="90"/>
        <v>0.23458601685511685</v>
      </c>
    </row>
    <row r="420" spans="1:22" ht="15" customHeight="1" x14ac:dyDescent="0.2">
      <c r="A420" s="1" t="s">
        <v>191</v>
      </c>
      <c r="B420" s="1" t="s">
        <v>213</v>
      </c>
      <c r="C420" s="1" t="s">
        <v>53</v>
      </c>
      <c r="D420" s="1" t="s">
        <v>26</v>
      </c>
      <c r="E420" s="2">
        <v>25.666666666666668</v>
      </c>
      <c r="F420" s="2">
        <v>1.4328523333333334E-2</v>
      </c>
      <c r="G420" s="2">
        <v>0</v>
      </c>
      <c r="H420" s="2">
        <v>3.3088800000000002E-3</v>
      </c>
      <c r="I420" s="2">
        <v>0</v>
      </c>
      <c r="J420" s="7">
        <f t="shared" si="78"/>
        <v>0.10677938999272321</v>
      </c>
      <c r="K420" s="7">
        <f t="shared" si="79"/>
        <v>0.52391035272134401</v>
      </c>
      <c r="L420" s="7">
        <f t="shared" si="80"/>
        <v>0</v>
      </c>
      <c r="M420" s="7">
        <f t="shared" si="81"/>
        <v>2.6694846198938305E-2</v>
      </c>
      <c r="N420" s="7">
        <f t="shared" si="82"/>
        <v>0</v>
      </c>
      <c r="O420" s="7">
        <f t="shared" si="83"/>
        <v>0.130977588180336</v>
      </c>
      <c r="P420" s="7">
        <f t="shared" si="84"/>
        <v>1.3347423099469152E-2</v>
      </c>
      <c r="Q420" s="7">
        <f t="shared" si="85"/>
        <v>7.8836217189637153E-2</v>
      </c>
      <c r="R420" s="7">
        <f t="shared" si="86"/>
        <v>6.5488794090168001E-2</v>
      </c>
      <c r="S420" s="7">
        <f t="shared" si="87"/>
        <v>7.2162505639902577E-2</v>
      </c>
      <c r="T420" s="7">
        <f t="shared" si="88"/>
        <v>3.9418108594818577E-2</v>
      </c>
      <c r="U420" s="7">
        <f t="shared" si="89"/>
        <v>4.6091820144553153E-2</v>
      </c>
      <c r="V420" s="7">
        <f t="shared" si="90"/>
        <v>0.15767243437927431</v>
      </c>
    </row>
    <row r="421" spans="1:22" ht="15" customHeight="1" x14ac:dyDescent="0.2">
      <c r="A421" s="1" t="s">
        <v>191</v>
      </c>
      <c r="B421" s="1" t="s">
        <v>214</v>
      </c>
      <c r="C421" s="1" t="s">
        <v>53</v>
      </c>
      <c r="D421" s="1" t="s">
        <v>26</v>
      </c>
      <c r="E421" s="2">
        <v>23.666666666666668</v>
      </c>
      <c r="F421" s="2">
        <v>1.3909163333333334E-2</v>
      </c>
      <c r="G421" s="2">
        <v>0</v>
      </c>
      <c r="H421" s="2">
        <v>2.6067466666666664E-3</v>
      </c>
      <c r="I421" s="2">
        <v>0</v>
      </c>
      <c r="J421" s="7">
        <f t="shared" si="78"/>
        <v>0.10107405739762836</v>
      </c>
      <c r="K421" s="7">
        <f t="shared" si="79"/>
        <v>0.41273831797723726</v>
      </c>
      <c r="L421" s="7">
        <f t="shared" si="80"/>
        <v>0</v>
      </c>
      <c r="M421" s="7">
        <f t="shared" si="81"/>
        <v>2.5268513151404267E-2</v>
      </c>
      <c r="N421" s="7">
        <f t="shared" si="82"/>
        <v>0</v>
      </c>
      <c r="O421" s="7">
        <f t="shared" si="83"/>
        <v>0.10318457949430931</v>
      </c>
      <c r="P421" s="7">
        <f t="shared" si="84"/>
        <v>1.2634256575702133E-2</v>
      </c>
      <c r="Q421" s="7">
        <f t="shared" si="85"/>
        <v>6.4226546322856792E-2</v>
      </c>
      <c r="R421" s="7">
        <f t="shared" si="86"/>
        <v>5.1592289747154657E-2</v>
      </c>
      <c r="S421" s="7">
        <f t="shared" si="87"/>
        <v>5.7909418035005725E-2</v>
      </c>
      <c r="T421" s="7">
        <f t="shared" si="88"/>
        <v>3.2113273161428396E-2</v>
      </c>
      <c r="U421" s="7">
        <f t="shared" si="89"/>
        <v>3.8430401449279464E-2</v>
      </c>
      <c r="V421" s="7">
        <f t="shared" si="90"/>
        <v>0.12845309264571358</v>
      </c>
    </row>
    <row r="422" spans="1:22" ht="15" customHeight="1" x14ac:dyDescent="0.2">
      <c r="A422" s="1" t="s">
        <v>191</v>
      </c>
      <c r="B422" s="1" t="s">
        <v>11</v>
      </c>
      <c r="C422" s="1" t="s">
        <v>45</v>
      </c>
      <c r="D422" s="1" t="s">
        <v>165</v>
      </c>
      <c r="E422" s="2">
        <v>47.666666666666664</v>
      </c>
      <c r="F422" s="2">
        <v>2.2019126666666666E-2</v>
      </c>
      <c r="G422" s="2">
        <v>0</v>
      </c>
      <c r="H422" s="2">
        <v>1.2054866666666667E-3</v>
      </c>
      <c r="I422" s="2">
        <v>0</v>
      </c>
      <c r="J422" s="7">
        <f t="shared" si="78"/>
        <v>0.18108288922572127</v>
      </c>
      <c r="K422" s="7">
        <f t="shared" si="79"/>
        <v>0.19087030799974933</v>
      </c>
      <c r="L422" s="7">
        <f t="shared" si="80"/>
        <v>0</v>
      </c>
      <c r="M422" s="7">
        <f t="shared" si="81"/>
        <v>4.5270719893551394E-2</v>
      </c>
      <c r="N422" s="7">
        <f t="shared" si="82"/>
        <v>0</v>
      </c>
      <c r="O422" s="7">
        <f t="shared" si="83"/>
        <v>4.7717576999937332E-2</v>
      </c>
      <c r="P422" s="7">
        <f t="shared" si="84"/>
        <v>2.2635359946775697E-2</v>
      </c>
      <c r="Q422" s="7">
        <f t="shared" si="85"/>
        <v>4.6494148446744363E-2</v>
      </c>
      <c r="R422" s="7">
        <f t="shared" si="86"/>
        <v>2.3858788499968666E-2</v>
      </c>
      <c r="S422" s="7">
        <f t="shared" si="87"/>
        <v>3.5176468473356516E-2</v>
      </c>
      <c r="T422" s="7">
        <f t="shared" si="88"/>
        <v>2.3247074223372181E-2</v>
      </c>
      <c r="U422" s="7">
        <f t="shared" si="89"/>
        <v>3.4564754196760028E-2</v>
      </c>
      <c r="V422" s="7">
        <f t="shared" si="90"/>
        <v>9.2988296893488726E-2</v>
      </c>
    </row>
    <row r="423" spans="1:22" ht="15" customHeight="1" x14ac:dyDescent="0.2">
      <c r="A423" s="1" t="s">
        <v>191</v>
      </c>
      <c r="B423" s="1" t="s">
        <v>101</v>
      </c>
      <c r="C423" s="1" t="s">
        <v>132</v>
      </c>
      <c r="D423" s="1" t="s">
        <v>166</v>
      </c>
      <c r="E423" s="2">
        <v>18</v>
      </c>
      <c r="F423" s="2">
        <v>6.6273733333333329E-3</v>
      </c>
      <c r="G423" s="2">
        <v>0</v>
      </c>
      <c r="H423" s="2">
        <v>0</v>
      </c>
      <c r="I423" s="2">
        <v>0</v>
      </c>
      <c r="J423" s="7">
        <f t="shared" si="78"/>
        <v>6.2050653223947538E-2</v>
      </c>
      <c r="K423" s="7">
        <f t="shared" si="79"/>
        <v>0</v>
      </c>
      <c r="L423" s="7">
        <f t="shared" si="80"/>
        <v>0</v>
      </c>
      <c r="M423" s="7">
        <f t="shared" si="81"/>
        <v>1.5512662394829809E-2</v>
      </c>
      <c r="N423" s="7">
        <f t="shared" si="82"/>
        <v>0</v>
      </c>
      <c r="O423" s="7">
        <f t="shared" si="83"/>
        <v>0</v>
      </c>
      <c r="P423" s="7">
        <f t="shared" si="84"/>
        <v>7.7563311974149047E-3</v>
      </c>
      <c r="Q423" s="7">
        <f t="shared" si="85"/>
        <v>7.7563311974149047E-3</v>
      </c>
      <c r="R423" s="7">
        <f t="shared" si="86"/>
        <v>0</v>
      </c>
      <c r="S423" s="7">
        <f t="shared" si="87"/>
        <v>3.8781655987074524E-3</v>
      </c>
      <c r="T423" s="7">
        <f t="shared" si="88"/>
        <v>3.8781655987074524E-3</v>
      </c>
      <c r="U423" s="7">
        <f t="shared" si="89"/>
        <v>7.7563311974149047E-3</v>
      </c>
      <c r="V423" s="7">
        <f t="shared" si="90"/>
        <v>1.5512662394829809E-2</v>
      </c>
    </row>
    <row r="424" spans="1:22" ht="15" customHeight="1" x14ac:dyDescent="0.2">
      <c r="A424" s="1" t="s">
        <v>191</v>
      </c>
      <c r="B424" s="1" t="s">
        <v>101</v>
      </c>
      <c r="C424" s="1" t="s">
        <v>27</v>
      </c>
      <c r="D424" s="1" t="s">
        <v>91</v>
      </c>
      <c r="E424" s="2">
        <v>70.333333333333329</v>
      </c>
      <c r="F424" s="2">
        <v>3.5876909999999998E-2</v>
      </c>
      <c r="G424" s="2">
        <v>2</v>
      </c>
      <c r="H424" s="2">
        <v>2.18316E-3</v>
      </c>
      <c r="I424" s="2">
        <v>0</v>
      </c>
      <c r="J424" s="7">
        <f t="shared" si="78"/>
        <v>0.27989809451503944</v>
      </c>
      <c r="K424" s="7">
        <f t="shared" si="79"/>
        <v>0.345669871874208</v>
      </c>
      <c r="L424" s="7">
        <f t="shared" si="80"/>
        <v>0</v>
      </c>
      <c r="M424" s="7">
        <f t="shared" si="81"/>
        <v>6.997452006849797E-2</v>
      </c>
      <c r="N424" s="7">
        <f t="shared" si="82"/>
        <v>3.3333333499999999E-2</v>
      </c>
      <c r="O424" s="7">
        <f t="shared" si="83"/>
        <v>8.6417467968552E-2</v>
      </c>
      <c r="P424" s="7">
        <f t="shared" si="84"/>
        <v>5.1653926784248988E-2</v>
      </c>
      <c r="Q424" s="7">
        <f t="shared" si="85"/>
        <v>7.8195994018524978E-2</v>
      </c>
      <c r="R424" s="7">
        <f t="shared" si="86"/>
        <v>5.9875400734275996E-2</v>
      </c>
      <c r="S424" s="7">
        <f t="shared" si="87"/>
        <v>6.9035697376400501E-2</v>
      </c>
      <c r="T424" s="7">
        <f t="shared" si="88"/>
        <v>5.5764663759262492E-2</v>
      </c>
      <c r="U424" s="7">
        <f t="shared" si="89"/>
        <v>6.4924960401386983E-2</v>
      </c>
      <c r="V424" s="7">
        <f t="shared" si="90"/>
        <v>0.18972532153704996</v>
      </c>
    </row>
    <row r="425" spans="1:22" ht="15" customHeight="1" x14ac:dyDescent="0.2">
      <c r="A425" s="1" t="s">
        <v>191</v>
      </c>
      <c r="B425" s="1" t="s">
        <v>105</v>
      </c>
      <c r="C425" s="1" t="s">
        <v>71</v>
      </c>
      <c r="D425" s="1" t="s">
        <v>27</v>
      </c>
      <c r="E425" s="2">
        <v>54</v>
      </c>
      <c r="F425" s="2">
        <v>3.2931469999999997E-2</v>
      </c>
      <c r="G425" s="2">
        <v>1</v>
      </c>
      <c r="H425" s="2">
        <v>2.18316E-3</v>
      </c>
      <c r="I425" s="2">
        <v>0</v>
      </c>
      <c r="J425" s="7">
        <f t="shared" si="78"/>
        <v>0.23510261785455747</v>
      </c>
      <c r="K425" s="7">
        <f t="shared" si="79"/>
        <v>0.345669871874208</v>
      </c>
      <c r="L425" s="7">
        <f t="shared" si="80"/>
        <v>0</v>
      </c>
      <c r="M425" s="7">
        <f t="shared" si="81"/>
        <v>5.8775651730168139E-2</v>
      </c>
      <c r="N425" s="7">
        <f t="shared" si="82"/>
        <v>1.666666675E-2</v>
      </c>
      <c r="O425" s="7">
        <f t="shared" si="83"/>
        <v>8.6417467968552E-2</v>
      </c>
      <c r="P425" s="7">
        <f t="shared" si="84"/>
        <v>3.7721159240084068E-2</v>
      </c>
      <c r="Q425" s="7">
        <f t="shared" si="85"/>
        <v>7.2596559849360073E-2</v>
      </c>
      <c r="R425" s="7">
        <f t="shared" si="86"/>
        <v>5.1542067359276002E-2</v>
      </c>
      <c r="S425" s="7">
        <f t="shared" si="87"/>
        <v>6.2069313604318034E-2</v>
      </c>
      <c r="T425" s="7">
        <f t="shared" si="88"/>
        <v>4.4631613299680031E-2</v>
      </c>
      <c r="U425" s="7">
        <f t="shared" si="89"/>
        <v>5.5158859544722064E-2</v>
      </c>
      <c r="V425" s="7">
        <f t="shared" si="90"/>
        <v>0.16185978644872012</v>
      </c>
    </row>
    <row r="426" spans="1:22" ht="15" customHeight="1" x14ac:dyDescent="0.2">
      <c r="A426" s="1" t="s">
        <v>191</v>
      </c>
      <c r="B426" s="1" t="s">
        <v>164</v>
      </c>
      <c r="C426" s="1" t="s">
        <v>55</v>
      </c>
      <c r="D426" s="1" t="s">
        <v>27</v>
      </c>
      <c r="E426" s="2">
        <v>56.333333333333336</v>
      </c>
      <c r="F426" s="2">
        <v>4.5077289999999999E-2</v>
      </c>
      <c r="G426" s="2">
        <v>1</v>
      </c>
      <c r="H426" s="2">
        <v>4.4999266666666668E-3</v>
      </c>
      <c r="I426" s="2">
        <v>0</v>
      </c>
      <c r="J426" s="7">
        <f t="shared" si="78"/>
        <v>0.28548489533967836</v>
      </c>
      <c r="K426" s="7">
        <f t="shared" si="79"/>
        <v>0.71249430839242134</v>
      </c>
      <c r="L426" s="7">
        <f t="shared" si="80"/>
        <v>0</v>
      </c>
      <c r="M426" s="7">
        <f t="shared" si="81"/>
        <v>7.1371220983335412E-2</v>
      </c>
      <c r="N426" s="7">
        <f t="shared" si="82"/>
        <v>1.666666675E-2</v>
      </c>
      <c r="O426" s="7">
        <f t="shared" si="83"/>
        <v>0.17812357709810533</v>
      </c>
      <c r="P426" s="7">
        <f t="shared" si="84"/>
        <v>4.4018943866667708E-2</v>
      </c>
      <c r="Q426" s="7">
        <f t="shared" si="85"/>
        <v>0.12474739904072038</v>
      </c>
      <c r="R426" s="7">
        <f t="shared" si="86"/>
        <v>9.7395121924052669E-2</v>
      </c>
      <c r="S426" s="7">
        <f t="shared" si="87"/>
        <v>0.11107126048238652</v>
      </c>
      <c r="T426" s="7">
        <f t="shared" si="88"/>
        <v>7.0707032895360178E-2</v>
      </c>
      <c r="U426" s="7">
        <f t="shared" si="89"/>
        <v>8.4383171453694034E-2</v>
      </c>
      <c r="V426" s="7">
        <f t="shared" si="90"/>
        <v>0.26616146483144076</v>
      </c>
    </row>
    <row r="427" spans="1:22" ht="15" customHeight="1" x14ac:dyDescent="0.2">
      <c r="A427" s="1" t="s">
        <v>191</v>
      </c>
      <c r="B427" s="1" t="s">
        <v>64</v>
      </c>
      <c r="C427" s="1" t="s">
        <v>27</v>
      </c>
      <c r="D427" s="1" t="s">
        <v>17</v>
      </c>
      <c r="E427" s="2">
        <v>58.666666666666664</v>
      </c>
      <c r="F427" s="2">
        <v>3.4623683333333329E-2</v>
      </c>
      <c r="G427" s="2">
        <v>2</v>
      </c>
      <c r="H427" s="2">
        <v>3.5561633333333329E-3</v>
      </c>
      <c r="I427" s="2">
        <v>0</v>
      </c>
      <c r="J427" s="7">
        <f t="shared" si="78"/>
        <v>0.2510923135494077</v>
      </c>
      <c r="K427" s="7">
        <f t="shared" si="79"/>
        <v>0.56306387245877054</v>
      </c>
      <c r="L427" s="7">
        <f t="shared" si="80"/>
        <v>0</v>
      </c>
      <c r="M427" s="7">
        <f t="shared" si="81"/>
        <v>6.2773075417654783E-2</v>
      </c>
      <c r="N427" s="7">
        <f t="shared" si="82"/>
        <v>3.3333333499999999E-2</v>
      </c>
      <c r="O427" s="7">
        <f t="shared" si="83"/>
        <v>0.14076596811469264</v>
      </c>
      <c r="P427" s="7">
        <f t="shared" si="84"/>
        <v>4.8053204458827395E-2</v>
      </c>
      <c r="Q427" s="7">
        <f t="shared" si="85"/>
        <v>0.10176952176617371</v>
      </c>
      <c r="R427" s="7">
        <f t="shared" si="86"/>
        <v>8.7049650807346321E-2</v>
      </c>
      <c r="S427" s="7">
        <f t="shared" si="87"/>
        <v>9.4409586286760022E-2</v>
      </c>
      <c r="T427" s="7">
        <f t="shared" si="88"/>
        <v>6.7551427633086858E-2</v>
      </c>
      <c r="U427" s="7">
        <f t="shared" si="89"/>
        <v>7.4911363112500545E-2</v>
      </c>
      <c r="V427" s="7">
        <f t="shared" si="90"/>
        <v>0.23687237703234743</v>
      </c>
    </row>
    <row r="428" spans="1:22" ht="15" customHeight="1" x14ac:dyDescent="0.2">
      <c r="A428" s="1" t="s">
        <v>191</v>
      </c>
      <c r="B428" s="1" t="s">
        <v>64</v>
      </c>
      <c r="C428" s="1" t="s">
        <v>27</v>
      </c>
      <c r="D428" s="1" t="s">
        <v>115</v>
      </c>
      <c r="E428" s="2">
        <v>53</v>
      </c>
      <c r="F428" s="2">
        <v>3.2407006666666661E-2</v>
      </c>
      <c r="G428" s="2">
        <v>1</v>
      </c>
      <c r="H428" s="2">
        <v>2.18316E-3</v>
      </c>
      <c r="I428" s="2">
        <v>0</v>
      </c>
      <c r="J428" s="7">
        <f t="shared" si="78"/>
        <v>0.23106913784969008</v>
      </c>
      <c r="K428" s="7">
        <f t="shared" si="79"/>
        <v>0.345669871874208</v>
      </c>
      <c r="L428" s="7">
        <f t="shared" si="80"/>
        <v>0</v>
      </c>
      <c r="M428" s="7">
        <f t="shared" si="81"/>
        <v>5.7767281779571127E-2</v>
      </c>
      <c r="N428" s="7">
        <f t="shared" si="82"/>
        <v>1.666666675E-2</v>
      </c>
      <c r="O428" s="7">
        <f t="shared" si="83"/>
        <v>8.6417467968552E-2</v>
      </c>
      <c r="P428" s="7">
        <f t="shared" si="84"/>
        <v>3.7216974264785561E-2</v>
      </c>
      <c r="Q428" s="7">
        <f t="shared" si="85"/>
        <v>7.209237487406156E-2</v>
      </c>
      <c r="R428" s="7">
        <f t="shared" si="86"/>
        <v>5.1542067359276002E-2</v>
      </c>
      <c r="S428" s="7">
        <f t="shared" si="87"/>
        <v>6.1817221116668777E-2</v>
      </c>
      <c r="T428" s="7">
        <f t="shared" si="88"/>
        <v>4.4379520812030782E-2</v>
      </c>
      <c r="U428" s="7">
        <f t="shared" si="89"/>
        <v>5.4654674569423564E-2</v>
      </c>
      <c r="V428" s="7">
        <f t="shared" si="90"/>
        <v>0.16085141649812312</v>
      </c>
    </row>
    <row r="429" spans="1:22" ht="15" customHeight="1" x14ac:dyDescent="0.2">
      <c r="A429" s="1" t="s">
        <v>191</v>
      </c>
      <c r="B429" s="1" t="s">
        <v>26</v>
      </c>
      <c r="C429" s="1" t="s">
        <v>55</v>
      </c>
      <c r="D429" s="1" t="s">
        <v>53</v>
      </c>
      <c r="E429" s="2">
        <v>27.666666666666668</v>
      </c>
      <c r="F429" s="2">
        <v>2.6916573333333332E-2</v>
      </c>
      <c r="G429" s="2">
        <v>0</v>
      </c>
      <c r="H429" s="2">
        <v>2.1354633333333334E-3</v>
      </c>
      <c r="I429" s="2">
        <v>0</v>
      </c>
      <c r="J429" s="7">
        <f t="shared" si="78"/>
        <v>0.15813185326646645</v>
      </c>
      <c r="K429" s="7">
        <f t="shared" si="79"/>
        <v>0.33811783690861069</v>
      </c>
      <c r="L429" s="7">
        <f t="shared" si="80"/>
        <v>0</v>
      </c>
      <c r="M429" s="7">
        <f t="shared" si="81"/>
        <v>3.9532961916134438E-2</v>
      </c>
      <c r="N429" s="7">
        <f t="shared" si="82"/>
        <v>0</v>
      </c>
      <c r="O429" s="7">
        <f t="shared" si="83"/>
        <v>8.4529459227152673E-2</v>
      </c>
      <c r="P429" s="7">
        <f t="shared" si="84"/>
        <v>1.9766480958067219E-2</v>
      </c>
      <c r="Q429" s="7">
        <f t="shared" si="85"/>
        <v>6.2031210571643555E-2</v>
      </c>
      <c r="R429" s="7">
        <f t="shared" si="86"/>
        <v>4.2264729613576336E-2</v>
      </c>
      <c r="S429" s="7">
        <f t="shared" si="87"/>
        <v>5.2147970092609949E-2</v>
      </c>
      <c r="T429" s="7">
        <f t="shared" si="88"/>
        <v>3.1015605285821778E-2</v>
      </c>
      <c r="U429" s="7">
        <f t="shared" si="89"/>
        <v>4.089884576485539E-2</v>
      </c>
      <c r="V429" s="7">
        <f t="shared" si="90"/>
        <v>0.12406242114328711</v>
      </c>
    </row>
    <row r="430" spans="1:22" ht="15" customHeight="1" x14ac:dyDescent="0.2">
      <c r="A430" s="1" t="s">
        <v>191</v>
      </c>
      <c r="B430" s="1" t="s">
        <v>215</v>
      </c>
      <c r="C430" s="1" t="s">
        <v>167</v>
      </c>
      <c r="D430" s="1" t="s">
        <v>168</v>
      </c>
      <c r="E430" s="2">
        <v>12.333333333333334</v>
      </c>
      <c r="F430" s="2">
        <v>2.5286633333333332E-3</v>
      </c>
      <c r="G430" s="2">
        <v>2</v>
      </c>
      <c r="H430" s="2">
        <v>1.1665733333333333E-3</v>
      </c>
      <c r="I430" s="2">
        <v>0</v>
      </c>
      <c r="J430" s="7">
        <f t="shared" si="78"/>
        <v>3.4967603247850212E-2</v>
      </c>
      <c r="K430" s="7">
        <f t="shared" si="79"/>
        <v>0.18470897903277866</v>
      </c>
      <c r="L430" s="7">
        <f t="shared" si="80"/>
        <v>0</v>
      </c>
      <c r="M430" s="7">
        <f t="shared" si="81"/>
        <v>8.7419001876512248E-3</v>
      </c>
      <c r="N430" s="7">
        <f t="shared" si="82"/>
        <v>3.3333333499999999E-2</v>
      </c>
      <c r="O430" s="7">
        <f t="shared" si="83"/>
        <v>4.6177244758194666E-2</v>
      </c>
      <c r="P430" s="7">
        <f t="shared" si="84"/>
        <v>2.1037616843825612E-2</v>
      </c>
      <c r="Q430" s="7">
        <f t="shared" si="85"/>
        <v>2.7459572472922945E-2</v>
      </c>
      <c r="R430" s="7">
        <f t="shared" si="86"/>
        <v>3.9755289129097329E-2</v>
      </c>
      <c r="S430" s="7">
        <f t="shared" si="87"/>
        <v>3.3607430801010141E-2</v>
      </c>
      <c r="T430" s="7">
        <f t="shared" si="88"/>
        <v>3.0396452986461472E-2</v>
      </c>
      <c r="U430" s="7">
        <f t="shared" si="89"/>
        <v>2.4248594658374277E-2</v>
      </c>
      <c r="V430" s="7">
        <f t="shared" si="90"/>
        <v>8.8252478445845883E-2</v>
      </c>
    </row>
    <row r="431" spans="1:22" ht="15" customHeight="1" x14ac:dyDescent="0.2">
      <c r="A431" s="1" t="s">
        <v>191</v>
      </c>
      <c r="B431" s="1" t="s">
        <v>215</v>
      </c>
      <c r="C431" s="1" t="s">
        <v>169</v>
      </c>
      <c r="D431" s="1" t="s">
        <v>168</v>
      </c>
      <c r="E431" s="2">
        <v>9.6666666666666661</v>
      </c>
      <c r="F431" s="2">
        <v>1.6038066666666667E-3</v>
      </c>
      <c r="G431" s="2">
        <v>1</v>
      </c>
      <c r="H431" s="2">
        <v>1.0957499999999999E-3</v>
      </c>
      <c r="I431" s="2">
        <v>0</v>
      </c>
      <c r="J431" s="7">
        <f t="shared" si="78"/>
        <v>2.5988643549699056E-2</v>
      </c>
      <c r="K431" s="7">
        <f t="shared" si="79"/>
        <v>0.17349519142259998</v>
      </c>
      <c r="L431" s="7">
        <f t="shared" si="80"/>
        <v>0</v>
      </c>
      <c r="M431" s="7">
        <f t="shared" si="81"/>
        <v>6.4971603980996679E-3</v>
      </c>
      <c r="N431" s="7">
        <f t="shared" si="82"/>
        <v>1.666666675E-2</v>
      </c>
      <c r="O431" s="7">
        <f t="shared" si="83"/>
        <v>4.3373797855649994E-2</v>
      </c>
      <c r="P431" s="7">
        <f t="shared" si="84"/>
        <v>1.1581913574049835E-2</v>
      </c>
      <c r="Q431" s="7">
        <f t="shared" si="85"/>
        <v>2.493547912687483E-2</v>
      </c>
      <c r="R431" s="7">
        <f t="shared" si="86"/>
        <v>3.0020232302824995E-2</v>
      </c>
      <c r="S431" s="7">
        <f t="shared" si="87"/>
        <v>2.7477855714849914E-2</v>
      </c>
      <c r="T431" s="7">
        <f t="shared" si="88"/>
        <v>2.0801072938437415E-2</v>
      </c>
      <c r="U431" s="7">
        <f t="shared" si="89"/>
        <v>1.8258696350462331E-2</v>
      </c>
      <c r="V431" s="7">
        <f t="shared" si="90"/>
        <v>6.6537625003749656E-2</v>
      </c>
    </row>
    <row r="432" spans="1:22" ht="15" customHeight="1" x14ac:dyDescent="0.2">
      <c r="A432" s="1" t="s">
        <v>191</v>
      </c>
      <c r="B432" s="1" t="s">
        <v>216</v>
      </c>
      <c r="C432" s="1" t="s">
        <v>167</v>
      </c>
      <c r="D432" s="1" t="s">
        <v>168</v>
      </c>
      <c r="E432" s="2">
        <v>10.666666666666666</v>
      </c>
      <c r="F432" s="2">
        <v>2.2804400000000003E-3</v>
      </c>
      <c r="G432" s="2">
        <v>1</v>
      </c>
      <c r="H432" s="2">
        <v>1.1665733333333333E-3</v>
      </c>
      <c r="I432" s="2">
        <v>0</v>
      </c>
      <c r="J432" s="7">
        <f t="shared" si="78"/>
        <v>3.0592942917650707E-2</v>
      </c>
      <c r="K432" s="7">
        <f t="shared" si="79"/>
        <v>0.18470897903277866</v>
      </c>
      <c r="L432" s="7">
        <f t="shared" si="80"/>
        <v>0</v>
      </c>
      <c r="M432" s="7">
        <f t="shared" si="81"/>
        <v>7.6482351894677433E-3</v>
      </c>
      <c r="N432" s="7">
        <f t="shared" si="82"/>
        <v>1.666666675E-2</v>
      </c>
      <c r="O432" s="7">
        <f t="shared" si="83"/>
        <v>4.6177244758194666E-2</v>
      </c>
      <c r="P432" s="7">
        <f t="shared" si="84"/>
        <v>1.2157450969733872E-2</v>
      </c>
      <c r="Q432" s="7">
        <f t="shared" si="85"/>
        <v>2.6912739973831205E-2</v>
      </c>
      <c r="R432" s="7">
        <f t="shared" si="86"/>
        <v>3.1421955754097335E-2</v>
      </c>
      <c r="S432" s="7">
        <f t="shared" si="87"/>
        <v>2.9167347863964268E-2</v>
      </c>
      <c r="T432" s="7">
        <f t="shared" si="88"/>
        <v>2.1789703361915602E-2</v>
      </c>
      <c r="U432" s="7">
        <f t="shared" si="89"/>
        <v>1.9535095471782539E-2</v>
      </c>
      <c r="V432" s="7">
        <f t="shared" si="90"/>
        <v>7.0492146697662406E-2</v>
      </c>
    </row>
    <row r="433" spans="1:22" ht="15" customHeight="1" x14ac:dyDescent="0.2">
      <c r="A433" s="1" t="s">
        <v>191</v>
      </c>
      <c r="B433" s="1" t="s">
        <v>216</v>
      </c>
      <c r="C433" s="1" t="s">
        <v>169</v>
      </c>
      <c r="D433" s="1" t="s">
        <v>168</v>
      </c>
      <c r="E433" s="2">
        <v>8</v>
      </c>
      <c r="F433" s="2">
        <v>1.3555833333333334E-3</v>
      </c>
      <c r="G433" s="2">
        <v>0</v>
      </c>
      <c r="H433" s="2">
        <v>1.0957499999999999E-3</v>
      </c>
      <c r="I433" s="2">
        <v>0</v>
      </c>
      <c r="J433" s="7">
        <f t="shared" si="78"/>
        <v>2.161398321949955E-2</v>
      </c>
      <c r="K433" s="7">
        <f t="shared" si="79"/>
        <v>0.17349519142259998</v>
      </c>
      <c r="L433" s="7">
        <f t="shared" si="80"/>
        <v>0</v>
      </c>
      <c r="M433" s="7">
        <f t="shared" si="81"/>
        <v>5.4034953999161873E-3</v>
      </c>
      <c r="N433" s="7">
        <f t="shared" si="82"/>
        <v>0</v>
      </c>
      <c r="O433" s="7">
        <f t="shared" si="83"/>
        <v>4.3373797855649994E-2</v>
      </c>
      <c r="P433" s="7">
        <f t="shared" si="84"/>
        <v>2.7017476999580937E-3</v>
      </c>
      <c r="Q433" s="7">
        <f t="shared" si="85"/>
        <v>2.4388646627783089E-2</v>
      </c>
      <c r="R433" s="7">
        <f t="shared" si="86"/>
        <v>2.1686898927824997E-2</v>
      </c>
      <c r="S433" s="7">
        <f t="shared" si="87"/>
        <v>2.3037772777804045E-2</v>
      </c>
      <c r="T433" s="7">
        <f t="shared" si="88"/>
        <v>1.2194323313891545E-2</v>
      </c>
      <c r="U433" s="7">
        <f t="shared" si="89"/>
        <v>1.3545197163870593E-2</v>
      </c>
      <c r="V433" s="7">
        <f t="shared" si="90"/>
        <v>4.8777293255566179E-2</v>
      </c>
    </row>
    <row r="434" spans="1:22" ht="15" customHeight="1" x14ac:dyDescent="0.2">
      <c r="A434" s="1" t="s">
        <v>191</v>
      </c>
      <c r="B434" s="1" t="s">
        <v>17</v>
      </c>
      <c r="C434" s="1" t="s">
        <v>92</v>
      </c>
      <c r="D434" s="1" t="s">
        <v>27</v>
      </c>
      <c r="E434" s="2">
        <v>54.333333333333336</v>
      </c>
      <c r="F434" s="2">
        <v>3.3413593333333332E-2</v>
      </c>
      <c r="G434" s="2">
        <v>2</v>
      </c>
      <c r="H434" s="2">
        <v>3.5561633333333329E-3</v>
      </c>
      <c r="I434" s="2">
        <v>0.68230701566666674</v>
      </c>
      <c r="J434" s="7">
        <f t="shared" si="78"/>
        <v>0.23759986178925874</v>
      </c>
      <c r="K434" s="7">
        <f t="shared" si="79"/>
        <v>0.56306387245877054</v>
      </c>
      <c r="L434" s="7">
        <f t="shared" si="80"/>
        <v>0.30814241546965004</v>
      </c>
      <c r="M434" s="7">
        <f t="shared" si="81"/>
        <v>0.29050677429920768</v>
      </c>
      <c r="N434" s="7">
        <f t="shared" si="82"/>
        <v>0.26444014510223751</v>
      </c>
      <c r="O434" s="7">
        <f t="shared" si="83"/>
        <v>0.37187277971693011</v>
      </c>
      <c r="P434" s="7">
        <f t="shared" si="84"/>
        <v>0.27747345970072257</v>
      </c>
      <c r="Q434" s="7">
        <f t="shared" si="85"/>
        <v>0.3311897770080689</v>
      </c>
      <c r="R434" s="7">
        <f t="shared" si="86"/>
        <v>0.31815646240958384</v>
      </c>
      <c r="S434" s="7">
        <f t="shared" si="87"/>
        <v>0.3246731197088264</v>
      </c>
      <c r="T434" s="7">
        <f t="shared" si="88"/>
        <v>0.2978149610551532</v>
      </c>
      <c r="U434" s="7">
        <f t="shared" si="89"/>
        <v>0.30433161835439576</v>
      </c>
      <c r="V434" s="7">
        <f t="shared" si="90"/>
        <v>0.31053486817907533</v>
      </c>
    </row>
    <row r="435" spans="1:22" ht="15" customHeight="1" x14ac:dyDescent="0.2">
      <c r="A435" s="1" t="s">
        <v>191</v>
      </c>
      <c r="B435" s="1" t="s">
        <v>17</v>
      </c>
      <c r="C435" s="1" t="s">
        <v>27</v>
      </c>
      <c r="D435" s="1" t="s">
        <v>170</v>
      </c>
      <c r="E435" s="2">
        <v>56.666666666666664</v>
      </c>
      <c r="F435" s="2">
        <v>3.4163553333333332E-2</v>
      </c>
      <c r="G435" s="2">
        <v>2</v>
      </c>
      <c r="H435" s="2">
        <v>3.5561633333333329E-3</v>
      </c>
      <c r="I435" s="2">
        <v>0</v>
      </c>
      <c r="J435" s="7">
        <f t="shared" si="78"/>
        <v>0.24523404472882199</v>
      </c>
      <c r="K435" s="7">
        <f t="shared" si="79"/>
        <v>0.56306387245877054</v>
      </c>
      <c r="L435" s="7">
        <f t="shared" si="80"/>
        <v>0</v>
      </c>
      <c r="M435" s="7">
        <f t="shared" si="81"/>
        <v>6.1308508313748032E-2</v>
      </c>
      <c r="N435" s="7">
        <f t="shared" si="82"/>
        <v>3.3333333499999999E-2</v>
      </c>
      <c r="O435" s="7">
        <f t="shared" si="83"/>
        <v>0.14076596811469264</v>
      </c>
      <c r="P435" s="7">
        <f t="shared" si="84"/>
        <v>4.7320920906874016E-2</v>
      </c>
      <c r="Q435" s="7">
        <f t="shared" si="85"/>
        <v>0.10103723821422034</v>
      </c>
      <c r="R435" s="7">
        <f t="shared" si="86"/>
        <v>8.7049650807346321E-2</v>
      </c>
      <c r="S435" s="7">
        <f t="shared" si="87"/>
        <v>9.4043444510783322E-2</v>
      </c>
      <c r="T435" s="7">
        <f t="shared" si="88"/>
        <v>6.7185285857110172E-2</v>
      </c>
      <c r="U435" s="7">
        <f t="shared" si="89"/>
        <v>7.4179079560547173E-2</v>
      </c>
      <c r="V435" s="7">
        <f t="shared" si="90"/>
        <v>0.23540780992844068</v>
      </c>
    </row>
    <row r="436" spans="1:22" ht="15" customHeight="1" x14ac:dyDescent="0.2">
      <c r="A436" s="1" t="s">
        <v>191</v>
      </c>
      <c r="B436" s="1" t="s">
        <v>17</v>
      </c>
      <c r="C436" s="1" t="s">
        <v>27</v>
      </c>
      <c r="D436" s="1" t="s">
        <v>171</v>
      </c>
      <c r="E436" s="2">
        <v>58.333333333333336</v>
      </c>
      <c r="F436" s="2">
        <v>3.4266563333333333E-2</v>
      </c>
      <c r="G436" s="2">
        <v>2</v>
      </c>
      <c r="H436" s="2">
        <v>3.5561633333333329E-3</v>
      </c>
      <c r="I436" s="2">
        <v>0</v>
      </c>
      <c r="J436" s="7">
        <f t="shared" si="78"/>
        <v>0.24906398151006523</v>
      </c>
      <c r="K436" s="7">
        <f t="shared" si="79"/>
        <v>0.56306387245877054</v>
      </c>
      <c r="L436" s="7">
        <f t="shared" si="80"/>
        <v>0</v>
      </c>
      <c r="M436" s="7">
        <f t="shared" si="81"/>
        <v>6.2265992424692454E-2</v>
      </c>
      <c r="N436" s="7">
        <f t="shared" si="82"/>
        <v>3.3333333499999999E-2</v>
      </c>
      <c r="O436" s="7">
        <f t="shared" si="83"/>
        <v>0.14076596811469264</v>
      </c>
      <c r="P436" s="7">
        <f t="shared" si="84"/>
        <v>4.7799662962346223E-2</v>
      </c>
      <c r="Q436" s="7">
        <f t="shared" si="85"/>
        <v>0.10151598026969255</v>
      </c>
      <c r="R436" s="7">
        <f t="shared" si="86"/>
        <v>8.7049650807346321E-2</v>
      </c>
      <c r="S436" s="7">
        <f t="shared" si="87"/>
        <v>9.4282815538519429E-2</v>
      </c>
      <c r="T436" s="7">
        <f t="shared" si="88"/>
        <v>6.7424656884846279E-2</v>
      </c>
      <c r="U436" s="7">
        <f t="shared" si="89"/>
        <v>7.4657821616019387E-2</v>
      </c>
      <c r="V436" s="7">
        <f t="shared" si="90"/>
        <v>0.23636529403938508</v>
      </c>
    </row>
    <row r="437" spans="1:22" ht="15" customHeight="1" x14ac:dyDescent="0.2">
      <c r="A437" s="1" t="s">
        <v>191</v>
      </c>
      <c r="B437" s="1" t="s">
        <v>45</v>
      </c>
      <c r="C437" s="1" t="s">
        <v>16</v>
      </c>
      <c r="D437" s="1" t="s">
        <v>172</v>
      </c>
      <c r="E437" s="2">
        <v>46</v>
      </c>
      <c r="F437" s="2">
        <v>1.6701219999999999E-2</v>
      </c>
      <c r="G437" s="2">
        <v>0</v>
      </c>
      <c r="H437" s="2">
        <v>1.7840266666666667E-3</v>
      </c>
      <c r="I437" s="2">
        <v>0</v>
      </c>
      <c r="J437" s="7">
        <f t="shared" si="78"/>
        <v>0.15769085745980993</v>
      </c>
      <c r="K437" s="7">
        <f t="shared" si="79"/>
        <v>0.28247323571650135</v>
      </c>
      <c r="L437" s="7">
        <f t="shared" si="80"/>
        <v>0</v>
      </c>
      <c r="M437" s="7">
        <f t="shared" si="81"/>
        <v>3.9422712036439954E-2</v>
      </c>
      <c r="N437" s="7">
        <f t="shared" si="82"/>
        <v>0</v>
      </c>
      <c r="O437" s="7">
        <f t="shared" si="83"/>
        <v>7.0618308929125337E-2</v>
      </c>
      <c r="P437" s="7">
        <f t="shared" si="84"/>
        <v>1.9711356018219977E-2</v>
      </c>
      <c r="Q437" s="7">
        <f t="shared" si="85"/>
        <v>5.5020510482782642E-2</v>
      </c>
      <c r="R437" s="7">
        <f t="shared" si="86"/>
        <v>3.5309154464562668E-2</v>
      </c>
      <c r="S437" s="7">
        <f t="shared" si="87"/>
        <v>4.5164832473672659E-2</v>
      </c>
      <c r="T437" s="7">
        <f t="shared" si="88"/>
        <v>2.7510255241391321E-2</v>
      </c>
      <c r="U437" s="7">
        <f t="shared" si="89"/>
        <v>3.7365933250501311E-2</v>
      </c>
      <c r="V437" s="7">
        <f t="shared" si="90"/>
        <v>0.11004102096556528</v>
      </c>
    </row>
    <row r="438" spans="1:22" ht="15" customHeight="1" x14ac:dyDescent="0.2">
      <c r="A438" s="1" t="s">
        <v>191</v>
      </c>
      <c r="B438" s="1" t="s">
        <v>45</v>
      </c>
      <c r="C438" s="1" t="s">
        <v>165</v>
      </c>
      <c r="D438" s="1" t="s">
        <v>172</v>
      </c>
      <c r="E438" s="2">
        <v>47.666666666666664</v>
      </c>
      <c r="F438" s="2">
        <v>1.6370623333333334E-2</v>
      </c>
      <c r="G438" s="2">
        <v>0</v>
      </c>
      <c r="H438" s="2">
        <v>1.7840266666666667E-3</v>
      </c>
      <c r="I438" s="2">
        <v>0</v>
      </c>
      <c r="J438" s="7">
        <f t="shared" si="78"/>
        <v>0.15989425102428401</v>
      </c>
      <c r="K438" s="7">
        <f t="shared" si="79"/>
        <v>0.28247323571650135</v>
      </c>
      <c r="L438" s="7">
        <f t="shared" si="80"/>
        <v>0</v>
      </c>
      <c r="M438" s="7">
        <f t="shared" si="81"/>
        <v>3.9973560343192077E-2</v>
      </c>
      <c r="N438" s="7">
        <f t="shared" si="82"/>
        <v>0</v>
      </c>
      <c r="O438" s="7">
        <f t="shared" si="83"/>
        <v>7.0618308929125337E-2</v>
      </c>
      <c r="P438" s="7">
        <f t="shared" si="84"/>
        <v>1.9986780171596039E-2</v>
      </c>
      <c r="Q438" s="7">
        <f t="shared" si="85"/>
        <v>5.5295934636158707E-2</v>
      </c>
      <c r="R438" s="7">
        <f t="shared" si="86"/>
        <v>3.5309154464562668E-2</v>
      </c>
      <c r="S438" s="7">
        <f t="shared" si="87"/>
        <v>4.5302544550360688E-2</v>
      </c>
      <c r="T438" s="7">
        <f t="shared" si="88"/>
        <v>2.7647967318079354E-2</v>
      </c>
      <c r="U438" s="7">
        <f t="shared" si="89"/>
        <v>3.7641357403877376E-2</v>
      </c>
      <c r="V438" s="7">
        <f t="shared" si="90"/>
        <v>0.11059186927231741</v>
      </c>
    </row>
    <row r="439" spans="1:22" ht="15" customHeight="1" x14ac:dyDescent="0.2">
      <c r="A439" s="1" t="s">
        <v>191</v>
      </c>
      <c r="B439" s="1" t="s">
        <v>71</v>
      </c>
      <c r="C439" s="1" t="s">
        <v>27</v>
      </c>
      <c r="D439" s="1" t="s">
        <v>114</v>
      </c>
      <c r="E439" s="2">
        <v>60</v>
      </c>
      <c r="F439" s="2">
        <v>3.5704563333333335E-2</v>
      </c>
      <c r="G439" s="2">
        <v>1</v>
      </c>
      <c r="H439" s="2">
        <v>2.6053066666666667E-3</v>
      </c>
      <c r="I439" s="2">
        <v>0</v>
      </c>
      <c r="J439" s="7">
        <f t="shared" si="78"/>
        <v>0.25790172627924213</v>
      </c>
      <c r="K439" s="7">
        <f t="shared" si="79"/>
        <v>0.41251031608296534</v>
      </c>
      <c r="L439" s="7">
        <f t="shared" si="80"/>
        <v>0</v>
      </c>
      <c r="M439" s="7">
        <f t="shared" si="81"/>
        <v>6.4475428532620283E-2</v>
      </c>
      <c r="N439" s="7">
        <f t="shared" si="82"/>
        <v>1.666666675E-2</v>
      </c>
      <c r="O439" s="7">
        <f t="shared" si="83"/>
        <v>0.10312757902074134</v>
      </c>
      <c r="P439" s="7">
        <f t="shared" si="84"/>
        <v>4.0571047641310143E-2</v>
      </c>
      <c r="Q439" s="7">
        <f t="shared" si="85"/>
        <v>8.3801503776680802E-2</v>
      </c>
      <c r="R439" s="7">
        <f t="shared" si="86"/>
        <v>5.989712288537067E-2</v>
      </c>
      <c r="S439" s="7">
        <f t="shared" si="87"/>
        <v>7.1849313331025733E-2</v>
      </c>
      <c r="T439" s="7">
        <f t="shared" si="88"/>
        <v>5.0234085263340403E-2</v>
      </c>
      <c r="U439" s="7">
        <f t="shared" si="89"/>
        <v>6.2186275708995473E-2</v>
      </c>
      <c r="V439" s="7">
        <f t="shared" si="90"/>
        <v>0.18426967430336161</v>
      </c>
    </row>
    <row r="440" spans="1:22" ht="15" customHeight="1" x14ac:dyDescent="0.2">
      <c r="A440" s="1" t="s">
        <v>191</v>
      </c>
      <c r="B440" s="1" t="s">
        <v>200</v>
      </c>
      <c r="C440" s="1" t="s">
        <v>53</v>
      </c>
      <c r="D440" s="1" t="s">
        <v>125</v>
      </c>
      <c r="E440" s="2">
        <v>32</v>
      </c>
      <c r="F440" s="2">
        <v>1.4501153333333331E-2</v>
      </c>
      <c r="G440" s="2">
        <v>0</v>
      </c>
      <c r="H440" s="2">
        <v>1.8003333333333335E-3</v>
      </c>
      <c r="I440" s="2">
        <v>0</v>
      </c>
      <c r="J440" s="7">
        <f t="shared" si="78"/>
        <v>0.12051235825722362</v>
      </c>
      <c r="K440" s="7">
        <f t="shared" si="79"/>
        <v>0.28505514605626669</v>
      </c>
      <c r="L440" s="7">
        <f t="shared" si="80"/>
        <v>0</v>
      </c>
      <c r="M440" s="7">
        <f t="shared" si="81"/>
        <v>3.0128087944471103E-2</v>
      </c>
      <c r="N440" s="7">
        <f t="shared" si="82"/>
        <v>0</v>
      </c>
      <c r="O440" s="7">
        <f t="shared" si="83"/>
        <v>7.1263786514066674E-2</v>
      </c>
      <c r="P440" s="7">
        <f t="shared" si="84"/>
        <v>1.5064043972235552E-2</v>
      </c>
      <c r="Q440" s="7">
        <f t="shared" si="85"/>
        <v>5.0695937229268892E-2</v>
      </c>
      <c r="R440" s="7">
        <f t="shared" si="86"/>
        <v>3.5631893257033337E-2</v>
      </c>
      <c r="S440" s="7">
        <f t="shared" si="87"/>
        <v>4.3163915243151114E-2</v>
      </c>
      <c r="T440" s="7">
        <f t="shared" si="88"/>
        <v>2.5347968614634446E-2</v>
      </c>
      <c r="U440" s="7">
        <f t="shared" si="89"/>
        <v>3.2879990600752224E-2</v>
      </c>
      <c r="V440" s="7">
        <f t="shared" si="90"/>
        <v>0.10139187445853778</v>
      </c>
    </row>
    <row r="441" spans="1:22" ht="15" customHeight="1" x14ac:dyDescent="0.2">
      <c r="A441" s="1" t="s">
        <v>191</v>
      </c>
      <c r="B441" s="1" t="s">
        <v>200</v>
      </c>
      <c r="C441" s="1" t="s">
        <v>53</v>
      </c>
      <c r="D441" s="1" t="s">
        <v>126</v>
      </c>
      <c r="E441" s="2">
        <v>28.333333333333332</v>
      </c>
      <c r="F441" s="2">
        <v>1.310469E-2</v>
      </c>
      <c r="G441" s="2">
        <v>0</v>
      </c>
      <c r="H441" s="2">
        <v>4.3424800000000001E-3</v>
      </c>
      <c r="I441" s="2">
        <v>0</v>
      </c>
      <c r="J441" s="7">
        <f t="shared" si="78"/>
        <v>0.10769819422484597</v>
      </c>
      <c r="K441" s="7">
        <f t="shared" si="79"/>
        <v>0.68756504572102406</v>
      </c>
      <c r="L441" s="7">
        <f t="shared" si="80"/>
        <v>0</v>
      </c>
      <c r="M441" s="7">
        <f t="shared" si="81"/>
        <v>2.6924547121982764E-2</v>
      </c>
      <c r="N441" s="7">
        <f t="shared" si="82"/>
        <v>0</v>
      </c>
      <c r="O441" s="7">
        <f t="shared" si="83"/>
        <v>0.17189126143025601</v>
      </c>
      <c r="P441" s="7">
        <f t="shared" si="84"/>
        <v>1.3462273560991382E-2</v>
      </c>
      <c r="Q441" s="7">
        <f t="shared" si="85"/>
        <v>9.9407904276119397E-2</v>
      </c>
      <c r="R441" s="7">
        <f t="shared" si="86"/>
        <v>8.5945630715128007E-2</v>
      </c>
      <c r="S441" s="7">
        <f t="shared" si="87"/>
        <v>9.2676767495623702E-2</v>
      </c>
      <c r="T441" s="7">
        <f t="shared" si="88"/>
        <v>4.9703952138059698E-2</v>
      </c>
      <c r="U441" s="7">
        <f t="shared" si="89"/>
        <v>5.6435088918555386E-2</v>
      </c>
      <c r="V441" s="7">
        <f t="shared" si="90"/>
        <v>0.19881580855223879</v>
      </c>
    </row>
    <row r="442" spans="1:22" ht="15" customHeight="1" x14ac:dyDescent="0.2">
      <c r="A442" s="1" t="s">
        <v>191</v>
      </c>
      <c r="B442" s="1" t="s">
        <v>201</v>
      </c>
      <c r="C442" s="1" t="s">
        <v>53</v>
      </c>
      <c r="D442" s="1" t="s">
        <v>125</v>
      </c>
      <c r="E442" s="2">
        <v>33.666666666666664</v>
      </c>
      <c r="F442" s="2">
        <v>1.493123333333333E-2</v>
      </c>
      <c r="G442" s="2">
        <v>0</v>
      </c>
      <c r="H442" s="2">
        <v>1.8874833333333335E-3</v>
      </c>
      <c r="I442" s="2">
        <v>0</v>
      </c>
      <c r="J442" s="7">
        <f t="shared" si="78"/>
        <v>0.125569198429963</v>
      </c>
      <c r="K442" s="7">
        <f t="shared" si="79"/>
        <v>0.29885401069918671</v>
      </c>
      <c r="L442" s="7">
        <f t="shared" si="80"/>
        <v>0</v>
      </c>
      <c r="M442" s="7">
        <f t="shared" si="81"/>
        <v>3.1392297903289554E-2</v>
      </c>
      <c r="N442" s="7">
        <f t="shared" si="82"/>
        <v>0</v>
      </c>
      <c r="O442" s="7">
        <f t="shared" si="83"/>
        <v>7.4713502674796678E-2</v>
      </c>
      <c r="P442" s="7">
        <f t="shared" si="84"/>
        <v>1.5696148951644777E-2</v>
      </c>
      <c r="Q442" s="7">
        <f t="shared" si="85"/>
        <v>5.3052900289043116E-2</v>
      </c>
      <c r="R442" s="7">
        <f t="shared" si="86"/>
        <v>3.7356751337398339E-2</v>
      </c>
      <c r="S442" s="7">
        <f t="shared" si="87"/>
        <v>4.5204825813220731E-2</v>
      </c>
      <c r="T442" s="7">
        <f t="shared" si="88"/>
        <v>2.6526450144521558E-2</v>
      </c>
      <c r="U442" s="7">
        <f t="shared" si="89"/>
        <v>3.4374524620343946E-2</v>
      </c>
      <c r="V442" s="7">
        <f t="shared" si="90"/>
        <v>0.10610580057808623</v>
      </c>
    </row>
    <row r="443" spans="1:22" ht="15" customHeight="1" x14ac:dyDescent="0.2">
      <c r="A443" s="1" t="s">
        <v>191</v>
      </c>
      <c r="B443" s="1" t="s">
        <v>201</v>
      </c>
      <c r="C443" s="1" t="s">
        <v>118</v>
      </c>
      <c r="D443" s="1" t="s">
        <v>124</v>
      </c>
      <c r="E443" s="2">
        <v>18.333333333333332</v>
      </c>
      <c r="F443" s="2">
        <v>2.6934733333333332E-3</v>
      </c>
      <c r="G443" s="2">
        <v>0</v>
      </c>
      <c r="H443" s="2">
        <v>3.1278533333333335E-3</v>
      </c>
      <c r="I443" s="2">
        <v>0</v>
      </c>
      <c r="J443" s="7">
        <f t="shared" si="78"/>
        <v>4.7982531932266419E-2</v>
      </c>
      <c r="K443" s="7">
        <f t="shared" si="79"/>
        <v>0.49524755903124268</v>
      </c>
      <c r="L443" s="7">
        <f t="shared" si="80"/>
        <v>0</v>
      </c>
      <c r="M443" s="7">
        <f t="shared" si="81"/>
        <v>1.1995632055036251E-2</v>
      </c>
      <c r="N443" s="7">
        <f t="shared" si="82"/>
        <v>0</v>
      </c>
      <c r="O443" s="7">
        <f t="shared" si="83"/>
        <v>0.12381188975781067</v>
      </c>
      <c r="P443" s="7">
        <f t="shared" si="84"/>
        <v>5.9978160275181254E-3</v>
      </c>
      <c r="Q443" s="7">
        <f t="shared" si="85"/>
        <v>6.7903760906423458E-2</v>
      </c>
      <c r="R443" s="7">
        <f t="shared" si="86"/>
        <v>6.1905944878905335E-2</v>
      </c>
      <c r="S443" s="7">
        <f t="shared" si="87"/>
        <v>6.49048528926644E-2</v>
      </c>
      <c r="T443" s="7">
        <f t="shared" si="88"/>
        <v>3.3951880453211729E-2</v>
      </c>
      <c r="U443" s="7">
        <f t="shared" si="89"/>
        <v>3.6950788466970794E-2</v>
      </c>
      <c r="V443" s="7">
        <f t="shared" si="90"/>
        <v>0.13580752181284692</v>
      </c>
    </row>
    <row r="444" spans="1:22" ht="15" customHeight="1" x14ac:dyDescent="0.2">
      <c r="A444" s="1" t="s">
        <v>191</v>
      </c>
      <c r="B444" s="1" t="s">
        <v>201</v>
      </c>
      <c r="C444" s="1" t="s">
        <v>126</v>
      </c>
      <c r="D444" s="1" t="s">
        <v>124</v>
      </c>
      <c r="E444" s="2">
        <v>21</v>
      </c>
      <c r="F444" s="2">
        <v>4.2780099999999996E-3</v>
      </c>
      <c r="G444" s="2">
        <v>0</v>
      </c>
      <c r="H444" s="2">
        <v>4.4296300000000004E-3</v>
      </c>
      <c r="I444" s="2">
        <v>0</v>
      </c>
      <c r="J444" s="7">
        <f t="shared" si="78"/>
        <v>5.9436080034435665E-2</v>
      </c>
      <c r="K444" s="7">
        <f t="shared" si="79"/>
        <v>0.70136391036394408</v>
      </c>
      <c r="L444" s="7">
        <f t="shared" si="80"/>
        <v>0</v>
      </c>
      <c r="M444" s="7">
        <f t="shared" si="81"/>
        <v>1.4859018945592328E-2</v>
      </c>
      <c r="N444" s="7">
        <f t="shared" si="82"/>
        <v>0</v>
      </c>
      <c r="O444" s="7">
        <f t="shared" si="83"/>
        <v>0.17534097759098602</v>
      </c>
      <c r="P444" s="7">
        <f t="shared" si="84"/>
        <v>7.4295094727961641E-3</v>
      </c>
      <c r="Q444" s="7">
        <f t="shared" si="85"/>
        <v>9.5099998268289174E-2</v>
      </c>
      <c r="R444" s="7">
        <f t="shared" si="86"/>
        <v>8.767048879549301E-2</v>
      </c>
      <c r="S444" s="7">
        <f t="shared" si="87"/>
        <v>9.1385243531891092E-2</v>
      </c>
      <c r="T444" s="7">
        <f t="shared" si="88"/>
        <v>4.7549999134144587E-2</v>
      </c>
      <c r="U444" s="7">
        <f t="shared" si="89"/>
        <v>5.1264753870542669E-2</v>
      </c>
      <c r="V444" s="7">
        <f t="shared" si="90"/>
        <v>0.19019999653657835</v>
      </c>
    </row>
    <row r="445" spans="1:22" ht="15" customHeight="1" x14ac:dyDescent="0.2">
      <c r="A445" s="1" t="s">
        <v>191</v>
      </c>
      <c r="B445" s="1" t="s">
        <v>172</v>
      </c>
      <c r="C445" s="1" t="s">
        <v>53</v>
      </c>
      <c r="D445" s="1" t="s">
        <v>125</v>
      </c>
      <c r="E445" s="2">
        <v>34.333333333333336</v>
      </c>
      <c r="F445" s="2">
        <v>1.5685420000000002E-2</v>
      </c>
      <c r="G445" s="2">
        <v>0</v>
      </c>
      <c r="H445" s="2">
        <v>1.7840266666666667E-3</v>
      </c>
      <c r="I445" s="2">
        <v>0</v>
      </c>
      <c r="J445" s="7">
        <f t="shared" si="78"/>
        <v>0.12977571025014772</v>
      </c>
      <c r="K445" s="7">
        <f t="shared" si="79"/>
        <v>0.28247323571650135</v>
      </c>
      <c r="L445" s="7">
        <f t="shared" si="80"/>
        <v>0</v>
      </c>
      <c r="M445" s="7">
        <f t="shared" si="81"/>
        <v>3.2443925824589173E-2</v>
      </c>
      <c r="N445" s="7">
        <f t="shared" si="82"/>
        <v>0</v>
      </c>
      <c r="O445" s="7">
        <f t="shared" si="83"/>
        <v>7.0618308929125337E-2</v>
      </c>
      <c r="P445" s="7">
        <f t="shared" si="84"/>
        <v>1.6221962912294587E-2</v>
      </c>
      <c r="Q445" s="7">
        <f t="shared" si="85"/>
        <v>5.1531117376857255E-2</v>
      </c>
      <c r="R445" s="7">
        <f t="shared" si="86"/>
        <v>3.5309154464562668E-2</v>
      </c>
      <c r="S445" s="7">
        <f t="shared" si="87"/>
        <v>4.3420135920709965E-2</v>
      </c>
      <c r="T445" s="7">
        <f t="shared" si="88"/>
        <v>2.5765558688428628E-2</v>
      </c>
      <c r="U445" s="7">
        <f t="shared" si="89"/>
        <v>3.3876540144575917E-2</v>
      </c>
      <c r="V445" s="7">
        <f t="shared" si="90"/>
        <v>0.10306223475371451</v>
      </c>
    </row>
    <row r="446" spans="1:22" ht="15" customHeight="1" x14ac:dyDescent="0.2">
      <c r="A446" s="1" t="s">
        <v>191</v>
      </c>
      <c r="B446" s="1" t="s">
        <v>88</v>
      </c>
      <c r="C446" s="1" t="s">
        <v>173</v>
      </c>
      <c r="D446" s="1" t="s">
        <v>174</v>
      </c>
      <c r="E446" s="2">
        <v>17.333333333333332</v>
      </c>
      <c r="F446" s="2">
        <v>5.7882033333333327E-3</v>
      </c>
      <c r="G446" s="2">
        <v>0</v>
      </c>
      <c r="H446" s="2">
        <v>6.7009999999999997E-4</v>
      </c>
      <c r="I446" s="2">
        <v>0</v>
      </c>
      <c r="J446" s="7">
        <f t="shared" si="78"/>
        <v>5.7525352337546701E-2</v>
      </c>
      <c r="K446" s="7">
        <f t="shared" si="79"/>
        <v>0.10610004816087999</v>
      </c>
      <c r="L446" s="7">
        <f t="shared" si="80"/>
        <v>0</v>
      </c>
      <c r="M446" s="7">
        <f t="shared" si="81"/>
        <v>1.4381337206976158E-2</v>
      </c>
      <c r="N446" s="7">
        <f t="shared" si="82"/>
        <v>0</v>
      </c>
      <c r="O446" s="7">
        <f t="shared" si="83"/>
        <v>2.6525012040219998E-2</v>
      </c>
      <c r="P446" s="7">
        <f t="shared" si="84"/>
        <v>7.1906686034880788E-3</v>
      </c>
      <c r="Q446" s="7">
        <f t="shared" si="85"/>
        <v>2.0453174623598077E-2</v>
      </c>
      <c r="R446" s="7">
        <f t="shared" si="86"/>
        <v>1.3262506020109999E-2</v>
      </c>
      <c r="S446" s="7">
        <f t="shared" si="87"/>
        <v>1.6857840321854039E-2</v>
      </c>
      <c r="T446" s="7">
        <f t="shared" si="88"/>
        <v>1.0226587311799039E-2</v>
      </c>
      <c r="U446" s="7">
        <f t="shared" si="89"/>
        <v>1.3821921613543078E-2</v>
      </c>
      <c r="V446" s="7">
        <f t="shared" si="90"/>
        <v>4.0906349247196154E-2</v>
      </c>
    </row>
  </sheetData>
  <mergeCells count="3">
    <mergeCell ref="A1:D1"/>
    <mergeCell ref="J1:V1"/>
    <mergeCell ref="E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62AD1-490C-40BE-8433-089B5FE755B5}">
  <dimension ref="A1:S446"/>
  <sheetViews>
    <sheetView workbookViewId="0">
      <selection activeCell="A67" sqref="A67"/>
    </sheetView>
  </sheetViews>
  <sheetFormatPr baseColWidth="10" defaultColWidth="9.1640625" defaultRowHeight="15" x14ac:dyDescent="0.2"/>
  <cols>
    <col min="1" max="1" width="13.6640625" style="4" customWidth="1"/>
    <col min="2" max="2" width="16.33203125" style="4" customWidth="1"/>
    <col min="3" max="3" width="16.1640625" style="4" customWidth="1"/>
    <col min="4" max="4" width="19.83203125" style="4" customWidth="1"/>
    <col min="5" max="6" width="10.6640625" style="9" customWidth="1"/>
    <col min="7" max="17" width="10.6640625" style="22" customWidth="1"/>
    <col min="18" max="19" width="9.1640625" style="22"/>
    <col min="20" max="16384" width="9.1640625" style="9"/>
  </cols>
  <sheetData>
    <row r="1" spans="1:19" s="28" customFormat="1" ht="19" x14ac:dyDescent="0.25">
      <c r="A1" s="45" t="s">
        <v>246</v>
      </c>
      <c r="B1" s="45"/>
      <c r="C1" s="45"/>
      <c r="D1" s="45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s="8" customFormat="1" ht="29.25" customHeight="1" x14ac:dyDescent="0.2">
      <c r="A2" s="26" t="s">
        <v>179</v>
      </c>
      <c r="B2" s="26" t="s">
        <v>180</v>
      </c>
      <c r="C2" s="26" t="s">
        <v>0</v>
      </c>
      <c r="D2" s="26" t="s">
        <v>1</v>
      </c>
      <c r="E2" s="13"/>
      <c r="F2" s="13"/>
    </row>
    <row r="3" spans="1:19" x14ac:dyDescent="0.2">
      <c r="A3" s="4" t="s">
        <v>191</v>
      </c>
      <c r="B3" s="4" t="s">
        <v>43</v>
      </c>
      <c r="C3" s="4" t="s">
        <v>7</v>
      </c>
      <c r="D3" s="4" t="s">
        <v>27</v>
      </c>
      <c r="E3" s="10"/>
      <c r="F3" s="10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x14ac:dyDescent="0.2">
      <c r="A4" s="4" t="s">
        <v>191</v>
      </c>
      <c r="B4" s="4" t="s">
        <v>7</v>
      </c>
      <c r="C4" s="4" t="s">
        <v>17</v>
      </c>
      <c r="D4" s="4" t="s">
        <v>27</v>
      </c>
      <c r="R4" s="9"/>
      <c r="S4" s="9"/>
    </row>
    <row r="5" spans="1:19" x14ac:dyDescent="0.2">
      <c r="A5" s="4" t="s">
        <v>191</v>
      </c>
      <c r="B5" s="4" t="s">
        <v>7</v>
      </c>
      <c r="C5" s="4" t="s">
        <v>27</v>
      </c>
      <c r="D5" s="4" t="s">
        <v>17</v>
      </c>
      <c r="R5" s="9"/>
      <c r="S5" s="9"/>
    </row>
    <row r="6" spans="1:19" x14ac:dyDescent="0.2">
      <c r="A6" s="4" t="s">
        <v>191</v>
      </c>
      <c r="B6" s="4" t="s">
        <v>7</v>
      </c>
      <c r="C6" s="4" t="s">
        <v>92</v>
      </c>
      <c r="D6" s="4" t="s">
        <v>27</v>
      </c>
      <c r="R6" s="9"/>
      <c r="S6" s="9"/>
    </row>
    <row r="7" spans="1:19" x14ac:dyDescent="0.2">
      <c r="A7" s="4" t="s">
        <v>181</v>
      </c>
      <c r="B7" s="4" t="s">
        <v>7</v>
      </c>
      <c r="C7" s="4" t="s">
        <v>27</v>
      </c>
      <c r="D7" s="4" t="s">
        <v>107</v>
      </c>
      <c r="E7" s="10"/>
      <c r="F7" s="10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x14ac:dyDescent="0.2">
      <c r="A8" s="4" t="s">
        <v>181</v>
      </c>
      <c r="B8" s="4" t="s">
        <v>7</v>
      </c>
      <c r="C8" s="4" t="s">
        <v>27</v>
      </c>
      <c r="D8" s="4" t="s">
        <v>91</v>
      </c>
      <c r="E8" s="10"/>
      <c r="F8" s="10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x14ac:dyDescent="0.2">
      <c r="A9" s="4" t="s">
        <v>181</v>
      </c>
      <c r="B9" s="4" t="s">
        <v>7</v>
      </c>
      <c r="C9" s="4" t="s">
        <v>112</v>
      </c>
      <c r="D9" s="4" t="s">
        <v>27</v>
      </c>
      <c r="E9" s="10"/>
      <c r="F9" s="10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x14ac:dyDescent="0.2">
      <c r="A10" s="4" t="s">
        <v>191</v>
      </c>
      <c r="B10" s="4" t="s">
        <v>7</v>
      </c>
      <c r="C10" s="4" t="s">
        <v>65</v>
      </c>
      <c r="D10" s="4" t="s">
        <v>27</v>
      </c>
      <c r="R10" s="9"/>
      <c r="S10" s="9"/>
    </row>
    <row r="11" spans="1:19" x14ac:dyDescent="0.2">
      <c r="A11" s="4" t="s">
        <v>191</v>
      </c>
      <c r="B11" s="4" t="s">
        <v>7</v>
      </c>
      <c r="C11" s="4" t="s">
        <v>44</v>
      </c>
      <c r="D11" s="4" t="s">
        <v>27</v>
      </c>
      <c r="E11" s="10"/>
      <c r="F11" s="10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x14ac:dyDescent="0.2">
      <c r="A12" s="4" t="s">
        <v>181</v>
      </c>
      <c r="B12" s="4" t="s">
        <v>43</v>
      </c>
      <c r="C12" s="4" t="s">
        <v>17</v>
      </c>
      <c r="D12" s="4" t="s">
        <v>7</v>
      </c>
      <c r="E12" s="10"/>
      <c r="F12" s="10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x14ac:dyDescent="0.2">
      <c r="A13" s="4" t="s">
        <v>181</v>
      </c>
      <c r="B13" s="4" t="s">
        <v>7</v>
      </c>
      <c r="C13" s="4" t="s">
        <v>71</v>
      </c>
      <c r="D13" s="4" t="s">
        <v>27</v>
      </c>
      <c r="E13" s="10"/>
      <c r="F13" s="10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x14ac:dyDescent="0.2">
      <c r="A14" s="4" t="s">
        <v>181</v>
      </c>
      <c r="B14" s="4" t="s">
        <v>7</v>
      </c>
      <c r="C14" s="4" t="s">
        <v>92</v>
      </c>
      <c r="D14" s="4" t="s">
        <v>17</v>
      </c>
      <c r="E14" s="10"/>
      <c r="F14" s="10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x14ac:dyDescent="0.2">
      <c r="A15" s="4" t="s">
        <v>181</v>
      </c>
      <c r="B15" s="4" t="s">
        <v>187</v>
      </c>
      <c r="C15" s="4" t="s">
        <v>27</v>
      </c>
      <c r="D15" s="4" t="s">
        <v>7</v>
      </c>
      <c r="E15" s="10"/>
      <c r="F15" s="10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x14ac:dyDescent="0.2">
      <c r="A16" s="4" t="s">
        <v>191</v>
      </c>
      <c r="B16" s="4" t="s">
        <v>175</v>
      </c>
      <c r="C16" s="4" t="s">
        <v>35</v>
      </c>
      <c r="D16" s="4" t="s">
        <v>7</v>
      </c>
      <c r="E16" s="10"/>
      <c r="F16" s="10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 x14ac:dyDescent="0.2">
      <c r="A17" s="4" t="s">
        <v>191</v>
      </c>
      <c r="B17" s="4" t="s">
        <v>182</v>
      </c>
      <c r="C17" s="4" t="s">
        <v>17</v>
      </c>
      <c r="D17" s="4" t="s">
        <v>7</v>
      </c>
      <c r="E17" s="10"/>
      <c r="F17" s="10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</row>
    <row r="18" spans="1:19" x14ac:dyDescent="0.2">
      <c r="A18" s="4" t="s">
        <v>191</v>
      </c>
      <c r="B18" s="4" t="s">
        <v>14</v>
      </c>
      <c r="C18" s="4" t="s">
        <v>35</v>
      </c>
      <c r="D18" s="4" t="s">
        <v>7</v>
      </c>
      <c r="E18" s="10"/>
      <c r="F18" s="10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19" x14ac:dyDescent="0.2">
      <c r="A19" s="4" t="s">
        <v>191</v>
      </c>
      <c r="B19" s="4" t="s">
        <v>176</v>
      </c>
      <c r="C19" s="4" t="s">
        <v>35</v>
      </c>
      <c r="D19" s="4" t="s">
        <v>7</v>
      </c>
      <c r="E19" s="10"/>
      <c r="F19" s="10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19" x14ac:dyDescent="0.2">
      <c r="A20" s="4" t="s">
        <v>191</v>
      </c>
      <c r="B20" s="4" t="s">
        <v>7</v>
      </c>
      <c r="C20" s="4" t="s">
        <v>153</v>
      </c>
      <c r="D20" s="4" t="s">
        <v>45</v>
      </c>
      <c r="E20" s="10"/>
      <c r="F20" s="10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19" x14ac:dyDescent="0.2">
      <c r="A21" s="4" t="s">
        <v>181</v>
      </c>
      <c r="B21" s="4" t="s">
        <v>175</v>
      </c>
      <c r="C21" s="4" t="s">
        <v>15</v>
      </c>
      <c r="D21" s="4" t="s">
        <v>7</v>
      </c>
      <c r="E21" s="10"/>
      <c r="F21" s="10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 x14ac:dyDescent="0.2">
      <c r="A22" s="4" t="s">
        <v>181</v>
      </c>
      <c r="B22" s="4" t="s">
        <v>175</v>
      </c>
      <c r="C22" s="4" t="s">
        <v>34</v>
      </c>
      <c r="D22" s="4" t="s">
        <v>7</v>
      </c>
      <c r="E22" s="10"/>
      <c r="F22" s="10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x14ac:dyDescent="0.2">
      <c r="A23" s="4" t="s">
        <v>191</v>
      </c>
      <c r="B23" s="4" t="s">
        <v>7</v>
      </c>
      <c r="C23" s="4" t="s">
        <v>153</v>
      </c>
      <c r="D23" s="4" t="s">
        <v>82</v>
      </c>
      <c r="E23" s="10"/>
      <c r="F23" s="10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 x14ac:dyDescent="0.2">
      <c r="A24" s="4" t="s">
        <v>191</v>
      </c>
      <c r="B24" s="4" t="s">
        <v>7</v>
      </c>
      <c r="C24" s="4" t="s">
        <v>153</v>
      </c>
      <c r="D24" s="4" t="s">
        <v>80</v>
      </c>
      <c r="E24" s="10"/>
      <c r="F24" s="10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</row>
    <row r="25" spans="1:19" x14ac:dyDescent="0.2">
      <c r="A25" s="4" t="s">
        <v>191</v>
      </c>
      <c r="B25" s="4" t="s">
        <v>7</v>
      </c>
      <c r="C25" s="4" t="s">
        <v>153</v>
      </c>
      <c r="D25" s="4" t="s">
        <v>81</v>
      </c>
      <c r="E25" s="10"/>
      <c r="F25" s="10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</row>
    <row r="26" spans="1:19" x14ac:dyDescent="0.2">
      <c r="A26" s="4" t="s">
        <v>191</v>
      </c>
      <c r="B26" s="4" t="s">
        <v>7</v>
      </c>
      <c r="C26" s="4" t="s">
        <v>153</v>
      </c>
      <c r="D26" s="4" t="s">
        <v>85</v>
      </c>
      <c r="R26" s="9"/>
      <c r="S26" s="9"/>
    </row>
    <row r="27" spans="1:19" x14ac:dyDescent="0.2">
      <c r="A27" s="4" t="s">
        <v>181</v>
      </c>
      <c r="B27" s="4" t="s">
        <v>7</v>
      </c>
      <c r="C27" s="4" t="s">
        <v>91</v>
      </c>
      <c r="D27" s="4" t="s">
        <v>13</v>
      </c>
      <c r="E27" s="10"/>
      <c r="F27" s="10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</row>
    <row r="28" spans="1:19" x14ac:dyDescent="0.2">
      <c r="A28" s="4" t="s">
        <v>191</v>
      </c>
      <c r="B28" s="4" t="s">
        <v>7</v>
      </c>
      <c r="C28" s="4" t="s">
        <v>12</v>
      </c>
      <c r="D28" s="4" t="s">
        <v>45</v>
      </c>
      <c r="E28" s="10"/>
      <c r="F28" s="10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</row>
    <row r="29" spans="1:19" x14ac:dyDescent="0.2">
      <c r="A29" s="4" t="s">
        <v>181</v>
      </c>
      <c r="B29" s="4" t="s">
        <v>10</v>
      </c>
      <c r="C29" s="4" t="s">
        <v>9</v>
      </c>
      <c r="D29" s="4" t="s">
        <v>26</v>
      </c>
      <c r="E29" s="10"/>
      <c r="F29" s="10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</row>
    <row r="30" spans="1:19" x14ac:dyDescent="0.2">
      <c r="E30" s="10"/>
      <c r="F30" s="10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</row>
    <row r="31" spans="1:19" x14ac:dyDescent="0.2">
      <c r="E31" s="10"/>
      <c r="F31" s="10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</row>
    <row r="32" spans="1:19" x14ac:dyDescent="0.2">
      <c r="E32" s="10"/>
      <c r="F32" s="10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</row>
    <row r="33" spans="5:19" x14ac:dyDescent="0.2">
      <c r="E33" s="10"/>
      <c r="F33" s="10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5:19" x14ac:dyDescent="0.2">
      <c r="E34" s="10"/>
      <c r="F34" s="10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5:19" x14ac:dyDescent="0.2">
      <c r="E35" s="10"/>
      <c r="F35" s="10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6" spans="5:19" x14ac:dyDescent="0.2">
      <c r="E36" s="10"/>
      <c r="F36" s="10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5:19" x14ac:dyDescent="0.2">
      <c r="E37" s="10"/>
      <c r="F37" s="10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5:19" x14ac:dyDescent="0.2">
      <c r="E38" s="10"/>
      <c r="F38" s="10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5:19" x14ac:dyDescent="0.2">
      <c r="E39" s="10"/>
      <c r="F39" s="10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5:19" x14ac:dyDescent="0.2">
      <c r="E40" s="10"/>
      <c r="F40" s="10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</row>
    <row r="41" spans="5:19" x14ac:dyDescent="0.2">
      <c r="R41" s="9"/>
      <c r="S41" s="9"/>
    </row>
    <row r="42" spans="5:19" x14ac:dyDescent="0.2">
      <c r="E42" s="10"/>
      <c r="F42" s="10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</row>
    <row r="43" spans="5:19" x14ac:dyDescent="0.2">
      <c r="R43" s="9"/>
      <c r="S43" s="9"/>
    </row>
    <row r="44" spans="5:19" x14ac:dyDescent="0.2">
      <c r="E44" s="10"/>
      <c r="F44" s="10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5:19" x14ac:dyDescent="0.2">
      <c r="E45" s="10"/>
      <c r="F45" s="10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</row>
    <row r="46" spans="5:19" x14ac:dyDescent="0.2">
      <c r="E46" s="10"/>
      <c r="F46" s="10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</row>
    <row r="47" spans="5:19" x14ac:dyDescent="0.2">
      <c r="E47" s="10"/>
      <c r="F47" s="10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</row>
    <row r="48" spans="5:19" x14ac:dyDescent="0.2">
      <c r="R48" s="9"/>
      <c r="S48" s="9"/>
    </row>
    <row r="49" spans="5:19" x14ac:dyDescent="0.2">
      <c r="E49" s="10"/>
      <c r="F49" s="10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</row>
    <row r="50" spans="5:19" x14ac:dyDescent="0.2">
      <c r="E50" s="10"/>
      <c r="F50" s="10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</row>
    <row r="51" spans="5:19" x14ac:dyDescent="0.2">
      <c r="E51" s="10"/>
      <c r="F51" s="10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</row>
    <row r="52" spans="5:19" x14ac:dyDescent="0.2">
      <c r="E52" s="10"/>
      <c r="F52" s="10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</row>
    <row r="53" spans="5:19" x14ac:dyDescent="0.2">
      <c r="E53" s="10"/>
      <c r="F53" s="10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</row>
    <row r="54" spans="5:19" x14ac:dyDescent="0.2">
      <c r="E54" s="10"/>
      <c r="F54" s="10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</row>
    <row r="55" spans="5:19" x14ac:dyDescent="0.2">
      <c r="E55" s="10"/>
      <c r="F55" s="10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</row>
    <row r="56" spans="5:19" x14ac:dyDescent="0.2">
      <c r="E56" s="10"/>
      <c r="F56" s="10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</row>
    <row r="57" spans="5:19" x14ac:dyDescent="0.2">
      <c r="E57" s="10"/>
      <c r="F57" s="10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</row>
    <row r="58" spans="5:19" x14ac:dyDescent="0.2">
      <c r="E58" s="10"/>
      <c r="F58" s="10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5:19" x14ac:dyDescent="0.2">
      <c r="E59" s="10"/>
      <c r="F59" s="10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5:19" x14ac:dyDescent="0.2">
      <c r="E60" s="10"/>
      <c r="F60" s="10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  <row r="61" spans="5:19" x14ac:dyDescent="0.2">
      <c r="E61" s="10"/>
      <c r="F61" s="10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5:19" x14ac:dyDescent="0.2">
      <c r="E62" s="10"/>
      <c r="F62" s="10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</row>
    <row r="63" spans="5:19" x14ac:dyDescent="0.2">
      <c r="E63" s="10"/>
      <c r="F63" s="10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</row>
    <row r="64" spans="5:19" x14ac:dyDescent="0.2">
      <c r="E64" s="10"/>
      <c r="F64" s="10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</row>
    <row r="65" spans="5:19" x14ac:dyDescent="0.2">
      <c r="R65" s="9"/>
      <c r="S65" s="9"/>
    </row>
    <row r="66" spans="5:19" x14ac:dyDescent="0.2">
      <c r="E66" s="10"/>
      <c r="F66" s="10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</row>
    <row r="67" spans="5:19" x14ac:dyDescent="0.2">
      <c r="E67" s="10"/>
      <c r="F67" s="10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</row>
    <row r="68" spans="5:19" x14ac:dyDescent="0.2">
      <c r="E68" s="10"/>
      <c r="F68" s="10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</row>
    <row r="69" spans="5:19" x14ac:dyDescent="0.2">
      <c r="E69" s="10"/>
      <c r="F69" s="10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</row>
    <row r="70" spans="5:19" x14ac:dyDescent="0.2">
      <c r="E70" s="10"/>
      <c r="F70" s="10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</row>
    <row r="71" spans="5:19" x14ac:dyDescent="0.2">
      <c r="R71" s="9"/>
      <c r="S71" s="9"/>
    </row>
    <row r="72" spans="5:19" x14ac:dyDescent="0.2">
      <c r="E72" s="10"/>
      <c r="F72" s="10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</row>
    <row r="73" spans="5:19" x14ac:dyDescent="0.2">
      <c r="E73" s="10"/>
      <c r="F73" s="10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</row>
    <row r="74" spans="5:19" x14ac:dyDescent="0.2">
      <c r="R74" s="9"/>
      <c r="S74" s="9"/>
    </row>
    <row r="75" spans="5:19" x14ac:dyDescent="0.2">
      <c r="R75" s="9"/>
      <c r="S75" s="9"/>
    </row>
    <row r="76" spans="5:19" x14ac:dyDescent="0.2">
      <c r="R76" s="9"/>
      <c r="S76" s="9"/>
    </row>
    <row r="77" spans="5:19" x14ac:dyDescent="0.2">
      <c r="E77" s="10"/>
      <c r="F77" s="10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</row>
    <row r="78" spans="5:19" x14ac:dyDescent="0.2">
      <c r="E78" s="10"/>
      <c r="F78" s="10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</row>
    <row r="79" spans="5:19" x14ac:dyDescent="0.2">
      <c r="R79" s="9"/>
      <c r="S79" s="9"/>
    </row>
    <row r="80" spans="5:19" x14ac:dyDescent="0.2">
      <c r="E80" s="10"/>
      <c r="F80" s="10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</row>
    <row r="81" spans="5:19" x14ac:dyDescent="0.2">
      <c r="E81" s="10"/>
      <c r="F81" s="10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</row>
    <row r="82" spans="5:19" x14ac:dyDescent="0.2">
      <c r="E82" s="10"/>
      <c r="F82" s="10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</row>
    <row r="83" spans="5:19" x14ac:dyDescent="0.2">
      <c r="E83" s="10"/>
      <c r="F83" s="10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</row>
    <row r="84" spans="5:19" x14ac:dyDescent="0.2">
      <c r="E84" s="10"/>
      <c r="F84" s="10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</row>
    <row r="85" spans="5:19" x14ac:dyDescent="0.2">
      <c r="E85" s="10"/>
      <c r="F85" s="10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</row>
    <row r="86" spans="5:19" x14ac:dyDescent="0.2">
      <c r="E86" s="10"/>
      <c r="F86" s="10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</row>
    <row r="87" spans="5:19" x14ac:dyDescent="0.2">
      <c r="E87" s="10"/>
      <c r="F87" s="10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</row>
    <row r="88" spans="5:19" x14ac:dyDescent="0.2">
      <c r="E88" s="10"/>
      <c r="F88" s="10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</row>
    <row r="89" spans="5:19" x14ac:dyDescent="0.2">
      <c r="E89" s="10"/>
      <c r="F89" s="10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</row>
    <row r="90" spans="5:19" x14ac:dyDescent="0.2">
      <c r="E90" s="10"/>
      <c r="F90" s="10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</row>
    <row r="91" spans="5:19" x14ac:dyDescent="0.2">
      <c r="E91" s="10"/>
      <c r="F91" s="10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</row>
    <row r="92" spans="5:19" x14ac:dyDescent="0.2">
      <c r="E92" s="10"/>
      <c r="F92" s="10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</row>
    <row r="93" spans="5:19" x14ac:dyDescent="0.2">
      <c r="E93" s="10"/>
      <c r="F93" s="10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</row>
    <row r="94" spans="5:19" x14ac:dyDescent="0.2">
      <c r="E94" s="10"/>
      <c r="F94" s="10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</row>
    <row r="95" spans="5:19" x14ac:dyDescent="0.2">
      <c r="E95" s="10"/>
      <c r="F95" s="10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</row>
    <row r="96" spans="5:19" x14ac:dyDescent="0.2">
      <c r="E96" s="10"/>
      <c r="F96" s="10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</row>
    <row r="97" spans="5:19" x14ac:dyDescent="0.2">
      <c r="E97" s="10"/>
      <c r="F97" s="10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</row>
    <row r="98" spans="5:19" x14ac:dyDescent="0.2">
      <c r="E98" s="10"/>
      <c r="F98" s="10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</row>
    <row r="99" spans="5:19" x14ac:dyDescent="0.2">
      <c r="E99" s="10"/>
      <c r="F99" s="10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</row>
    <row r="100" spans="5:19" x14ac:dyDescent="0.2">
      <c r="E100" s="10"/>
      <c r="F100" s="10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</row>
    <row r="101" spans="5:19" x14ac:dyDescent="0.2">
      <c r="E101" s="10"/>
      <c r="F101" s="10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</row>
    <row r="102" spans="5:19" x14ac:dyDescent="0.2">
      <c r="E102" s="10"/>
      <c r="F102" s="10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</row>
    <row r="103" spans="5:19" x14ac:dyDescent="0.2">
      <c r="E103" s="10"/>
      <c r="F103" s="10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</row>
    <row r="104" spans="5:19" x14ac:dyDescent="0.2">
      <c r="E104" s="10"/>
      <c r="F104" s="10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</row>
    <row r="105" spans="5:19" x14ac:dyDescent="0.2">
      <c r="E105" s="10"/>
      <c r="F105" s="10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</row>
    <row r="106" spans="5:19" x14ac:dyDescent="0.2">
      <c r="E106" s="10"/>
      <c r="F106" s="10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</row>
    <row r="107" spans="5:19" x14ac:dyDescent="0.2">
      <c r="R107" s="9"/>
      <c r="S107" s="9"/>
    </row>
    <row r="108" spans="5:19" x14ac:dyDescent="0.2">
      <c r="E108" s="10"/>
      <c r="F108" s="10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</row>
    <row r="109" spans="5:19" x14ac:dyDescent="0.2">
      <c r="E109" s="10"/>
      <c r="F109" s="10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</row>
    <row r="110" spans="5:19" x14ac:dyDescent="0.2">
      <c r="E110" s="10"/>
      <c r="F110" s="10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</row>
    <row r="111" spans="5:19" x14ac:dyDescent="0.2">
      <c r="E111" s="10"/>
      <c r="F111" s="10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</row>
    <row r="112" spans="5:19" x14ac:dyDescent="0.2">
      <c r="E112" s="10"/>
      <c r="F112" s="10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</row>
    <row r="113" spans="1:19" x14ac:dyDescent="0.2">
      <c r="R113" s="9"/>
      <c r="S113" s="9"/>
    </row>
    <row r="114" spans="1:19" x14ac:dyDescent="0.2">
      <c r="A114" s="3"/>
      <c r="E114" s="10"/>
      <c r="F114" s="10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</row>
    <row r="115" spans="1:19" x14ac:dyDescent="0.2">
      <c r="R115" s="9"/>
      <c r="S115" s="9"/>
    </row>
    <row r="116" spans="1:19" x14ac:dyDescent="0.2">
      <c r="E116" s="10"/>
      <c r="F116" s="10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</row>
    <row r="117" spans="1:19" x14ac:dyDescent="0.2">
      <c r="E117" s="10"/>
      <c r="F117" s="10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</row>
    <row r="118" spans="1:19" x14ac:dyDescent="0.2">
      <c r="E118" s="10"/>
      <c r="F118" s="10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</row>
    <row r="119" spans="1:19" x14ac:dyDescent="0.2">
      <c r="E119" s="10"/>
      <c r="F119" s="10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</row>
    <row r="120" spans="1:19" x14ac:dyDescent="0.2">
      <c r="E120" s="10"/>
      <c r="F120" s="10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</row>
    <row r="121" spans="1:19" x14ac:dyDescent="0.2">
      <c r="E121" s="10"/>
      <c r="F121" s="10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</row>
    <row r="122" spans="1:19" x14ac:dyDescent="0.2">
      <c r="A122" s="3"/>
      <c r="E122" s="10"/>
      <c r="F122" s="10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</row>
    <row r="123" spans="1:19" x14ac:dyDescent="0.2">
      <c r="E123" s="10"/>
      <c r="F123" s="10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</row>
    <row r="124" spans="1:19" x14ac:dyDescent="0.2">
      <c r="E124" s="10"/>
      <c r="F124" s="10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</row>
    <row r="125" spans="1:19" x14ac:dyDescent="0.2">
      <c r="E125" s="10"/>
      <c r="F125" s="10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</row>
    <row r="126" spans="1:19" x14ac:dyDescent="0.2">
      <c r="E126" s="10"/>
      <c r="F126" s="10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</row>
    <row r="127" spans="1:19" x14ac:dyDescent="0.2">
      <c r="E127" s="10"/>
      <c r="F127" s="10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</row>
    <row r="128" spans="1:19" x14ac:dyDescent="0.2">
      <c r="E128" s="10"/>
      <c r="F128" s="10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</row>
    <row r="129" spans="5:19" x14ac:dyDescent="0.2">
      <c r="E129" s="10"/>
      <c r="F129" s="10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</row>
    <row r="130" spans="5:19" x14ac:dyDescent="0.2">
      <c r="E130" s="10"/>
      <c r="F130" s="10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</row>
    <row r="131" spans="5:19" x14ac:dyDescent="0.2">
      <c r="E131" s="10"/>
      <c r="F131" s="10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</row>
    <row r="132" spans="5:19" x14ac:dyDescent="0.2">
      <c r="E132" s="10"/>
      <c r="F132" s="10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</row>
    <row r="133" spans="5:19" x14ac:dyDescent="0.2">
      <c r="E133" s="10"/>
      <c r="F133" s="10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</row>
    <row r="134" spans="5:19" x14ac:dyDescent="0.2">
      <c r="E134" s="10"/>
      <c r="F134" s="10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</row>
    <row r="135" spans="5:19" x14ac:dyDescent="0.2">
      <c r="E135" s="10"/>
      <c r="F135" s="10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</row>
    <row r="136" spans="5:19" x14ac:dyDescent="0.2">
      <c r="E136" s="10"/>
      <c r="F136" s="10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</row>
    <row r="137" spans="5:19" x14ac:dyDescent="0.2">
      <c r="R137" s="9"/>
      <c r="S137" s="9"/>
    </row>
    <row r="138" spans="5:19" x14ac:dyDescent="0.2">
      <c r="E138" s="10"/>
      <c r="F138" s="10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</row>
    <row r="139" spans="5:19" x14ac:dyDescent="0.2">
      <c r="E139" s="10"/>
      <c r="F139" s="10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</row>
    <row r="140" spans="5:19" x14ac:dyDescent="0.2">
      <c r="R140" s="9"/>
      <c r="S140" s="9"/>
    </row>
    <row r="141" spans="5:19" x14ac:dyDescent="0.2">
      <c r="R141" s="9"/>
      <c r="S141" s="9"/>
    </row>
    <row r="142" spans="5:19" x14ac:dyDescent="0.2">
      <c r="R142" s="9"/>
      <c r="S142" s="9"/>
    </row>
    <row r="143" spans="5:19" x14ac:dyDescent="0.2">
      <c r="E143" s="10"/>
      <c r="F143" s="10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</row>
    <row r="144" spans="5:19" x14ac:dyDescent="0.2">
      <c r="E144" s="10"/>
      <c r="F144" s="10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</row>
    <row r="145" spans="5:19" x14ac:dyDescent="0.2">
      <c r="E145" s="10"/>
      <c r="F145" s="10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</row>
    <row r="146" spans="5:19" x14ac:dyDescent="0.2">
      <c r="E146" s="10"/>
      <c r="F146" s="10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</row>
    <row r="147" spans="5:19" x14ac:dyDescent="0.2">
      <c r="E147" s="10"/>
      <c r="F147" s="10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</row>
    <row r="148" spans="5:19" x14ac:dyDescent="0.2">
      <c r="E148" s="10"/>
      <c r="F148" s="10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</row>
    <row r="149" spans="5:19" x14ac:dyDescent="0.2">
      <c r="E149" s="10"/>
      <c r="F149" s="10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</row>
    <row r="150" spans="5:19" x14ac:dyDescent="0.2">
      <c r="R150" s="9"/>
      <c r="S150" s="9"/>
    </row>
    <row r="151" spans="5:19" x14ac:dyDescent="0.2">
      <c r="E151" s="10"/>
      <c r="F151" s="10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</row>
    <row r="152" spans="5:19" x14ac:dyDescent="0.2">
      <c r="E152" s="10"/>
      <c r="F152" s="10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</row>
    <row r="153" spans="5:19" x14ac:dyDescent="0.2">
      <c r="E153" s="10"/>
      <c r="F153" s="10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</row>
    <row r="154" spans="5:19" x14ac:dyDescent="0.2">
      <c r="R154" s="9"/>
      <c r="S154" s="9"/>
    </row>
    <row r="155" spans="5:19" x14ac:dyDescent="0.2">
      <c r="E155" s="10"/>
      <c r="F155" s="10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</row>
    <row r="156" spans="5:19" x14ac:dyDescent="0.2">
      <c r="E156" s="10"/>
      <c r="F156" s="10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</row>
    <row r="157" spans="5:19" x14ac:dyDescent="0.2">
      <c r="E157" s="10"/>
      <c r="F157" s="10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</row>
    <row r="158" spans="5:19" x14ac:dyDescent="0.2">
      <c r="E158" s="10"/>
      <c r="F158" s="10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</row>
    <row r="159" spans="5:19" x14ac:dyDescent="0.2">
      <c r="E159" s="10"/>
      <c r="F159" s="10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</row>
    <row r="160" spans="5:19" x14ac:dyDescent="0.2">
      <c r="E160" s="10"/>
      <c r="F160" s="10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</row>
    <row r="161" spans="5:19" x14ac:dyDescent="0.2">
      <c r="R161" s="9"/>
      <c r="S161" s="9"/>
    </row>
    <row r="162" spans="5:19" x14ac:dyDescent="0.2">
      <c r="E162" s="10"/>
      <c r="F162" s="10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</row>
    <row r="163" spans="5:19" x14ac:dyDescent="0.2">
      <c r="E163" s="10"/>
      <c r="F163" s="10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</row>
    <row r="164" spans="5:19" x14ac:dyDescent="0.2">
      <c r="E164" s="10"/>
      <c r="F164" s="10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</row>
    <row r="165" spans="5:19" x14ac:dyDescent="0.2">
      <c r="E165" s="10"/>
      <c r="F165" s="10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</row>
    <row r="166" spans="5:19" x14ac:dyDescent="0.2">
      <c r="E166" s="10"/>
      <c r="F166" s="10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</row>
    <row r="167" spans="5:19" x14ac:dyDescent="0.2">
      <c r="E167" s="10"/>
      <c r="F167" s="10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</row>
    <row r="168" spans="5:19" x14ac:dyDescent="0.2">
      <c r="E168" s="10"/>
      <c r="F168" s="10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</row>
    <row r="169" spans="5:19" x14ac:dyDescent="0.2">
      <c r="E169" s="10"/>
      <c r="F169" s="10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</row>
    <row r="170" spans="5:19" x14ac:dyDescent="0.2">
      <c r="E170" s="10"/>
      <c r="F170" s="10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</row>
    <row r="171" spans="5:19" x14ac:dyDescent="0.2">
      <c r="E171" s="10"/>
      <c r="F171" s="10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</row>
    <row r="172" spans="5:19" x14ac:dyDescent="0.2">
      <c r="R172" s="9"/>
      <c r="S172" s="9"/>
    </row>
    <row r="173" spans="5:19" x14ac:dyDescent="0.2">
      <c r="E173" s="10"/>
      <c r="F173" s="10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</row>
    <row r="174" spans="5:19" x14ac:dyDescent="0.2">
      <c r="E174" s="10"/>
      <c r="F174" s="10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</row>
    <row r="175" spans="5:19" x14ac:dyDescent="0.2">
      <c r="E175" s="10"/>
      <c r="F175" s="10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</row>
    <row r="176" spans="5:19" x14ac:dyDescent="0.2">
      <c r="E176" s="10"/>
      <c r="F176" s="10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</row>
    <row r="177" spans="5:19" x14ac:dyDescent="0.2">
      <c r="E177" s="10"/>
      <c r="F177" s="10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</row>
    <row r="178" spans="5:19" x14ac:dyDescent="0.2">
      <c r="E178" s="12"/>
      <c r="F178" s="12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</row>
    <row r="179" spans="5:19" x14ac:dyDescent="0.2">
      <c r="E179" s="10"/>
      <c r="F179" s="10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</row>
    <row r="180" spans="5:19" x14ac:dyDescent="0.2">
      <c r="R180" s="9"/>
      <c r="S180" s="9"/>
    </row>
    <row r="181" spans="5:19" x14ac:dyDescent="0.2">
      <c r="E181" s="10"/>
      <c r="F181" s="10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</row>
    <row r="182" spans="5:19" x14ac:dyDescent="0.2">
      <c r="E182" s="10"/>
      <c r="F182" s="10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</row>
    <row r="183" spans="5:19" x14ac:dyDescent="0.2">
      <c r="R183" s="9"/>
      <c r="S183" s="9"/>
    </row>
    <row r="184" spans="5:19" x14ac:dyDescent="0.2">
      <c r="E184" s="10"/>
      <c r="F184" s="10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</row>
    <row r="185" spans="5:19" x14ac:dyDescent="0.2">
      <c r="E185" s="10"/>
      <c r="F185" s="10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</row>
    <row r="186" spans="5:19" x14ac:dyDescent="0.2">
      <c r="R186" s="9"/>
      <c r="S186" s="9"/>
    </row>
    <row r="187" spans="5:19" x14ac:dyDescent="0.2">
      <c r="R187" s="9"/>
      <c r="S187" s="9"/>
    </row>
    <row r="188" spans="5:19" x14ac:dyDescent="0.2">
      <c r="E188" s="10"/>
      <c r="F188" s="10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</row>
    <row r="189" spans="5:19" x14ac:dyDescent="0.2">
      <c r="R189" s="9"/>
      <c r="S189" s="9"/>
    </row>
    <row r="190" spans="5:19" x14ac:dyDescent="0.2">
      <c r="E190" s="10"/>
      <c r="F190" s="10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</row>
    <row r="191" spans="5:19" x14ac:dyDescent="0.2">
      <c r="E191" s="10"/>
      <c r="F191" s="10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</row>
    <row r="192" spans="5:19" x14ac:dyDescent="0.2">
      <c r="R192" s="9"/>
      <c r="S192" s="9"/>
    </row>
    <row r="193" spans="5:19" x14ac:dyDescent="0.2">
      <c r="R193" s="9"/>
      <c r="S193" s="9"/>
    </row>
    <row r="194" spans="5:19" x14ac:dyDescent="0.2">
      <c r="E194" s="10"/>
      <c r="F194" s="10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</row>
    <row r="195" spans="5:19" x14ac:dyDescent="0.2">
      <c r="E195" s="10"/>
      <c r="F195" s="10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</row>
    <row r="196" spans="5:19" x14ac:dyDescent="0.2">
      <c r="E196" s="10"/>
      <c r="F196" s="10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</row>
    <row r="197" spans="5:19" x14ac:dyDescent="0.2">
      <c r="E197" s="10"/>
      <c r="F197" s="10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</row>
    <row r="198" spans="5:19" x14ac:dyDescent="0.2">
      <c r="E198" s="10"/>
      <c r="F198" s="10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</row>
    <row r="199" spans="5:19" x14ac:dyDescent="0.2">
      <c r="E199" s="10"/>
      <c r="F199" s="10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</row>
    <row r="200" spans="5:19" x14ac:dyDescent="0.2">
      <c r="E200" s="10"/>
      <c r="F200" s="10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</row>
    <row r="201" spans="5:19" x14ac:dyDescent="0.2">
      <c r="E201" s="10"/>
      <c r="F201" s="10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</row>
    <row r="202" spans="5:19" x14ac:dyDescent="0.2">
      <c r="E202" s="10"/>
      <c r="F202" s="10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</row>
    <row r="203" spans="5:19" x14ac:dyDescent="0.2">
      <c r="E203" s="10"/>
      <c r="F203" s="10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</row>
    <row r="204" spans="5:19" x14ac:dyDescent="0.2">
      <c r="E204" s="10"/>
      <c r="F204" s="10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</row>
    <row r="205" spans="5:19" x14ac:dyDescent="0.2">
      <c r="E205" s="10"/>
      <c r="F205" s="10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</row>
    <row r="206" spans="5:19" x14ac:dyDescent="0.2">
      <c r="E206" s="10"/>
      <c r="F206" s="10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</row>
    <row r="207" spans="5:19" x14ac:dyDescent="0.2">
      <c r="R207" s="9"/>
      <c r="S207" s="9"/>
    </row>
    <row r="208" spans="5:19" x14ac:dyDescent="0.2">
      <c r="E208" s="10"/>
      <c r="F208" s="10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</row>
    <row r="209" spans="5:19" x14ac:dyDescent="0.2">
      <c r="E209" s="10"/>
      <c r="F209" s="10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</row>
    <row r="210" spans="5:19" x14ac:dyDescent="0.2">
      <c r="E210" s="10"/>
      <c r="F210" s="10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</row>
    <row r="211" spans="5:19" x14ac:dyDescent="0.2">
      <c r="E211" s="10"/>
      <c r="F211" s="10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</row>
    <row r="212" spans="5:19" x14ac:dyDescent="0.2">
      <c r="E212" s="10"/>
      <c r="F212" s="10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</row>
    <row r="213" spans="5:19" x14ac:dyDescent="0.2">
      <c r="E213" s="10"/>
      <c r="F213" s="10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</row>
    <row r="214" spans="5:19" x14ac:dyDescent="0.2">
      <c r="E214" s="10"/>
      <c r="F214" s="10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</row>
    <row r="215" spans="5:19" x14ac:dyDescent="0.2">
      <c r="E215" s="10"/>
      <c r="F215" s="10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</row>
    <row r="216" spans="5:19" x14ac:dyDescent="0.2">
      <c r="E216" s="10"/>
      <c r="F216" s="10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</row>
    <row r="217" spans="5:19" x14ac:dyDescent="0.2">
      <c r="E217" s="10"/>
      <c r="F217" s="10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</row>
    <row r="218" spans="5:19" x14ac:dyDescent="0.2">
      <c r="E218" s="10"/>
      <c r="F218" s="10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</row>
    <row r="219" spans="5:19" x14ac:dyDescent="0.2">
      <c r="E219" s="10"/>
      <c r="F219" s="10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</row>
    <row r="220" spans="5:19" x14ac:dyDescent="0.2">
      <c r="E220" s="10"/>
      <c r="F220" s="10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</row>
    <row r="221" spans="5:19" x14ac:dyDescent="0.2">
      <c r="R221" s="9"/>
      <c r="S221" s="9"/>
    </row>
    <row r="222" spans="5:19" x14ac:dyDescent="0.2">
      <c r="R222" s="9"/>
      <c r="S222" s="9"/>
    </row>
    <row r="223" spans="5:19" x14ac:dyDescent="0.2">
      <c r="E223" s="10"/>
      <c r="F223" s="10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</row>
    <row r="224" spans="5:19" x14ac:dyDescent="0.2">
      <c r="E224" s="10"/>
      <c r="F224" s="10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</row>
    <row r="225" spans="5:19" x14ac:dyDescent="0.2">
      <c r="E225" s="10"/>
      <c r="F225" s="10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</row>
    <row r="226" spans="5:19" x14ac:dyDescent="0.2">
      <c r="E226" s="10"/>
      <c r="F226" s="10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</row>
    <row r="227" spans="5:19" x14ac:dyDescent="0.2">
      <c r="E227" s="10"/>
      <c r="F227" s="10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</row>
    <row r="228" spans="5:19" x14ac:dyDescent="0.2">
      <c r="E228" s="10"/>
      <c r="F228" s="10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</row>
    <row r="229" spans="5:19" x14ac:dyDescent="0.2">
      <c r="R229" s="9"/>
      <c r="S229" s="9"/>
    </row>
    <row r="230" spans="5:19" x14ac:dyDescent="0.2">
      <c r="E230" s="10"/>
      <c r="F230" s="10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</row>
    <row r="231" spans="5:19" x14ac:dyDescent="0.2">
      <c r="E231" s="10"/>
      <c r="F231" s="10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</row>
    <row r="232" spans="5:19" x14ac:dyDescent="0.2">
      <c r="E232" s="10"/>
      <c r="F232" s="10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</row>
    <row r="233" spans="5:19" x14ac:dyDescent="0.2">
      <c r="R233" s="9"/>
      <c r="S233" s="9"/>
    </row>
    <row r="234" spans="5:19" x14ac:dyDescent="0.2">
      <c r="R234" s="9"/>
      <c r="S234" s="9"/>
    </row>
    <row r="235" spans="5:19" x14ac:dyDescent="0.2">
      <c r="E235" s="10"/>
      <c r="F235" s="10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</row>
    <row r="236" spans="5:19" x14ac:dyDescent="0.2">
      <c r="E236" s="10"/>
      <c r="F236" s="10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</row>
    <row r="237" spans="5:19" x14ac:dyDescent="0.2">
      <c r="E237" s="10"/>
      <c r="F237" s="10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</row>
    <row r="238" spans="5:19" x14ac:dyDescent="0.2">
      <c r="E238" s="10"/>
      <c r="F238" s="10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</row>
    <row r="239" spans="5:19" x14ac:dyDescent="0.2">
      <c r="E239" s="10"/>
      <c r="F239" s="10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</row>
    <row r="240" spans="5:19" x14ac:dyDescent="0.2">
      <c r="R240" s="9"/>
      <c r="S240" s="9"/>
    </row>
    <row r="241" spans="5:19" x14ac:dyDescent="0.2">
      <c r="E241" s="10"/>
      <c r="F241" s="10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</row>
    <row r="242" spans="5:19" x14ac:dyDescent="0.2">
      <c r="E242" s="10"/>
      <c r="F242" s="10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</row>
    <row r="243" spans="5:19" x14ac:dyDescent="0.2">
      <c r="E243" s="10"/>
      <c r="F243" s="10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</row>
    <row r="244" spans="5:19" x14ac:dyDescent="0.2">
      <c r="E244" s="10"/>
      <c r="F244" s="10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</row>
    <row r="245" spans="5:19" x14ac:dyDescent="0.2">
      <c r="R245" s="9"/>
      <c r="S245" s="9"/>
    </row>
    <row r="246" spans="5:19" x14ac:dyDescent="0.2">
      <c r="E246" s="10"/>
      <c r="F246" s="10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</row>
    <row r="247" spans="5:19" x14ac:dyDescent="0.2">
      <c r="R247" s="9"/>
      <c r="S247" s="9"/>
    </row>
    <row r="248" spans="5:19" x14ac:dyDescent="0.2">
      <c r="E248" s="10"/>
      <c r="F248" s="10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</row>
    <row r="249" spans="5:19" x14ac:dyDescent="0.2">
      <c r="R249" s="9"/>
      <c r="S249" s="9"/>
    </row>
    <row r="250" spans="5:19" x14ac:dyDescent="0.2">
      <c r="E250" s="10"/>
      <c r="F250" s="10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</row>
    <row r="251" spans="5:19" x14ac:dyDescent="0.2">
      <c r="E251" s="10"/>
      <c r="F251" s="10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</row>
    <row r="252" spans="5:19" x14ac:dyDescent="0.2">
      <c r="R252" s="9"/>
      <c r="S252" s="9"/>
    </row>
    <row r="253" spans="5:19" x14ac:dyDescent="0.2">
      <c r="E253" s="10"/>
      <c r="F253" s="10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</row>
    <row r="254" spans="5:19" x14ac:dyDescent="0.2">
      <c r="E254" s="10"/>
      <c r="F254" s="10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</row>
    <row r="255" spans="5:19" x14ac:dyDescent="0.2">
      <c r="E255" s="10"/>
      <c r="F255" s="10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</row>
    <row r="256" spans="5:19" x14ac:dyDescent="0.2">
      <c r="E256" s="10"/>
      <c r="F256" s="10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</row>
    <row r="257" spans="5:19" x14ac:dyDescent="0.2">
      <c r="E257" s="10"/>
      <c r="F257" s="10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</row>
    <row r="258" spans="5:19" x14ac:dyDescent="0.2">
      <c r="E258" s="10"/>
      <c r="F258" s="10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</row>
    <row r="259" spans="5:19" x14ac:dyDescent="0.2">
      <c r="E259" s="10"/>
      <c r="F259" s="10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</row>
    <row r="260" spans="5:19" x14ac:dyDescent="0.2">
      <c r="E260" s="10"/>
      <c r="F260" s="10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</row>
    <row r="261" spans="5:19" x14ac:dyDescent="0.2">
      <c r="E261" s="10"/>
      <c r="F261" s="10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</row>
    <row r="262" spans="5:19" x14ac:dyDescent="0.2">
      <c r="E262" s="10"/>
      <c r="F262" s="10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</row>
    <row r="263" spans="5:19" x14ac:dyDescent="0.2">
      <c r="E263" s="10"/>
      <c r="F263" s="10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</row>
    <row r="264" spans="5:19" x14ac:dyDescent="0.2">
      <c r="E264" s="10"/>
      <c r="F264" s="10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</row>
    <row r="265" spans="5:19" x14ac:dyDescent="0.2">
      <c r="E265" s="10"/>
      <c r="F265" s="10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</row>
    <row r="266" spans="5:19" x14ac:dyDescent="0.2">
      <c r="E266" s="10"/>
      <c r="F266" s="10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</row>
    <row r="267" spans="5:19" x14ac:dyDescent="0.2">
      <c r="E267" s="10"/>
      <c r="F267" s="10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</row>
    <row r="268" spans="5:19" x14ac:dyDescent="0.2">
      <c r="R268" s="9"/>
      <c r="S268" s="9"/>
    </row>
    <row r="269" spans="5:19" x14ac:dyDescent="0.2">
      <c r="E269" s="10"/>
      <c r="F269" s="10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</row>
    <row r="270" spans="5:19" x14ac:dyDescent="0.2">
      <c r="R270" s="9"/>
      <c r="S270" s="9"/>
    </row>
    <row r="271" spans="5:19" x14ac:dyDescent="0.2">
      <c r="R271" s="9"/>
      <c r="S271" s="9"/>
    </row>
    <row r="272" spans="5:19" x14ac:dyDescent="0.2">
      <c r="E272" s="10"/>
      <c r="F272" s="10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</row>
    <row r="273" spans="5:19" x14ac:dyDescent="0.2">
      <c r="E273" s="10"/>
      <c r="F273" s="10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</row>
    <row r="274" spans="5:19" x14ac:dyDescent="0.2">
      <c r="E274" s="10"/>
      <c r="F274" s="10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</row>
    <row r="275" spans="5:19" x14ac:dyDescent="0.2">
      <c r="E275" s="10"/>
      <c r="F275" s="10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</row>
    <row r="276" spans="5:19" x14ac:dyDescent="0.2">
      <c r="R276" s="9"/>
      <c r="S276" s="9"/>
    </row>
    <row r="277" spans="5:19" x14ac:dyDescent="0.2">
      <c r="E277" s="10"/>
      <c r="F277" s="10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</row>
    <row r="278" spans="5:19" x14ac:dyDescent="0.2">
      <c r="E278" s="10"/>
      <c r="F278" s="10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</row>
    <row r="279" spans="5:19" x14ac:dyDescent="0.2">
      <c r="E279" s="10"/>
      <c r="F279" s="10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</row>
    <row r="280" spans="5:19" x14ac:dyDescent="0.2">
      <c r="E280" s="10"/>
      <c r="F280" s="10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</row>
    <row r="281" spans="5:19" x14ac:dyDescent="0.2">
      <c r="E281" s="10"/>
      <c r="F281" s="10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</row>
    <row r="282" spans="5:19" x14ac:dyDescent="0.2">
      <c r="R282" s="9"/>
      <c r="S282" s="9"/>
    </row>
    <row r="283" spans="5:19" x14ac:dyDescent="0.2">
      <c r="E283" s="10"/>
      <c r="F283" s="10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</row>
    <row r="284" spans="5:19" x14ac:dyDescent="0.2">
      <c r="R284" s="9"/>
      <c r="S284" s="9"/>
    </row>
    <row r="285" spans="5:19" x14ac:dyDescent="0.2">
      <c r="E285" s="10"/>
      <c r="F285" s="10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</row>
    <row r="286" spans="5:19" x14ac:dyDescent="0.2">
      <c r="E286" s="10"/>
      <c r="F286" s="10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</row>
    <row r="287" spans="5:19" x14ac:dyDescent="0.2">
      <c r="E287" s="10"/>
      <c r="F287" s="10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</row>
    <row r="288" spans="5:19" x14ac:dyDescent="0.2">
      <c r="E288" s="10"/>
      <c r="F288" s="10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</row>
    <row r="289" spans="5:19" x14ac:dyDescent="0.2">
      <c r="E289" s="10"/>
      <c r="F289" s="10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</row>
    <row r="290" spans="5:19" x14ac:dyDescent="0.2">
      <c r="R290" s="9"/>
      <c r="S290" s="9"/>
    </row>
    <row r="291" spans="5:19" x14ac:dyDescent="0.2">
      <c r="R291" s="9"/>
      <c r="S291" s="9"/>
    </row>
    <row r="292" spans="5:19" x14ac:dyDescent="0.2">
      <c r="E292" s="10"/>
      <c r="F292" s="10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</row>
    <row r="293" spans="5:19" x14ac:dyDescent="0.2">
      <c r="E293" s="10"/>
      <c r="F293" s="10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</row>
    <row r="294" spans="5:19" x14ac:dyDescent="0.2">
      <c r="R294" s="9"/>
      <c r="S294" s="9"/>
    </row>
    <row r="295" spans="5:19" x14ac:dyDescent="0.2">
      <c r="R295" s="9"/>
      <c r="S295" s="9"/>
    </row>
    <row r="296" spans="5:19" x14ac:dyDescent="0.2">
      <c r="E296" s="10"/>
      <c r="F296" s="10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</row>
    <row r="297" spans="5:19" x14ac:dyDescent="0.2">
      <c r="E297" s="10"/>
      <c r="F297" s="10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</row>
    <row r="298" spans="5:19" x14ac:dyDescent="0.2">
      <c r="E298" s="10"/>
      <c r="F298" s="10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</row>
    <row r="299" spans="5:19" x14ac:dyDescent="0.2">
      <c r="E299" s="10"/>
      <c r="F299" s="10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</row>
    <row r="300" spans="5:19" x14ac:dyDescent="0.2">
      <c r="E300" s="10"/>
      <c r="F300" s="10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</row>
    <row r="301" spans="5:19" x14ac:dyDescent="0.2">
      <c r="E301" s="10"/>
      <c r="F301" s="10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</row>
    <row r="302" spans="5:19" x14ac:dyDescent="0.2">
      <c r="E302" s="10"/>
      <c r="F302" s="10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</row>
    <row r="303" spans="5:19" x14ac:dyDescent="0.2">
      <c r="E303" s="10"/>
      <c r="F303" s="10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</row>
    <row r="304" spans="5:19" x14ac:dyDescent="0.2">
      <c r="E304" s="10"/>
      <c r="F304" s="10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</row>
    <row r="305" spans="5:19" x14ac:dyDescent="0.2">
      <c r="R305" s="9"/>
      <c r="S305" s="9"/>
    </row>
    <row r="306" spans="5:19" x14ac:dyDescent="0.2">
      <c r="E306" s="10"/>
      <c r="F306" s="10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</row>
    <row r="307" spans="5:19" x14ac:dyDescent="0.2">
      <c r="E307" s="10"/>
      <c r="F307" s="10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</row>
    <row r="308" spans="5:19" x14ac:dyDescent="0.2">
      <c r="R308" s="9"/>
      <c r="S308" s="9"/>
    </row>
    <row r="309" spans="5:19" x14ac:dyDescent="0.2">
      <c r="E309" s="10"/>
      <c r="F309" s="10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</row>
    <row r="310" spans="5:19" x14ac:dyDescent="0.2">
      <c r="R310" s="9"/>
      <c r="S310" s="9"/>
    </row>
    <row r="311" spans="5:19" x14ac:dyDescent="0.2">
      <c r="R311" s="9"/>
      <c r="S311" s="9"/>
    </row>
    <row r="312" spans="5:19" x14ac:dyDescent="0.2">
      <c r="E312" s="10"/>
      <c r="F312" s="10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</row>
    <row r="313" spans="5:19" x14ac:dyDescent="0.2">
      <c r="E313" s="10"/>
      <c r="F313" s="10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</row>
    <row r="314" spans="5:19" x14ac:dyDescent="0.2">
      <c r="E314" s="10"/>
      <c r="F314" s="10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</row>
    <row r="315" spans="5:19" x14ac:dyDescent="0.2">
      <c r="E315" s="10"/>
      <c r="F315" s="10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</row>
    <row r="316" spans="5:19" x14ac:dyDescent="0.2">
      <c r="E316" s="10"/>
      <c r="F316" s="10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</row>
    <row r="317" spans="5:19" x14ac:dyDescent="0.2">
      <c r="E317" s="10"/>
      <c r="F317" s="10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</row>
    <row r="318" spans="5:19" x14ac:dyDescent="0.2">
      <c r="E318" s="10"/>
      <c r="F318" s="10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</row>
    <row r="319" spans="5:19" x14ac:dyDescent="0.2">
      <c r="E319" s="10"/>
      <c r="F319" s="10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</row>
    <row r="320" spans="5:19" x14ac:dyDescent="0.2">
      <c r="E320" s="10"/>
      <c r="F320" s="10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</row>
    <row r="321" spans="5:19" x14ac:dyDescent="0.2">
      <c r="E321" s="10"/>
      <c r="F321" s="10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</row>
    <row r="322" spans="5:19" x14ac:dyDescent="0.2">
      <c r="E322" s="10"/>
      <c r="F322" s="10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</row>
    <row r="323" spans="5:19" x14ac:dyDescent="0.2">
      <c r="E323" s="10"/>
      <c r="F323" s="10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</row>
    <row r="324" spans="5:19" x14ac:dyDescent="0.2">
      <c r="E324" s="10"/>
      <c r="F324" s="10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</row>
    <row r="325" spans="5:19" x14ac:dyDescent="0.2">
      <c r="E325" s="10"/>
      <c r="F325" s="10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</row>
    <row r="326" spans="5:19" x14ac:dyDescent="0.2">
      <c r="R326" s="9"/>
      <c r="S326" s="9"/>
    </row>
    <row r="327" spans="5:19" x14ac:dyDescent="0.2">
      <c r="R327" s="9"/>
      <c r="S327" s="9"/>
    </row>
    <row r="328" spans="5:19" x14ac:dyDescent="0.2">
      <c r="E328" s="10"/>
      <c r="F328" s="10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</row>
    <row r="329" spans="5:19" x14ac:dyDescent="0.2">
      <c r="E329" s="10"/>
      <c r="F329" s="10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</row>
    <row r="330" spans="5:19" x14ac:dyDescent="0.2">
      <c r="E330" s="10"/>
      <c r="F330" s="10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</row>
    <row r="331" spans="5:19" x14ac:dyDescent="0.2">
      <c r="R331" s="9"/>
      <c r="S331" s="9"/>
    </row>
    <row r="332" spans="5:19" x14ac:dyDescent="0.2">
      <c r="E332" s="10"/>
      <c r="F332" s="10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</row>
    <row r="333" spans="5:19" x14ac:dyDescent="0.2">
      <c r="E333" s="10"/>
      <c r="F333" s="10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</row>
    <row r="334" spans="5:19" x14ac:dyDescent="0.2">
      <c r="E334" s="10"/>
      <c r="F334" s="10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</row>
    <row r="335" spans="5:19" x14ac:dyDescent="0.2">
      <c r="E335" s="10"/>
      <c r="F335" s="10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</row>
    <row r="336" spans="5:19" x14ac:dyDescent="0.2">
      <c r="E336" s="10"/>
      <c r="F336" s="10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</row>
    <row r="337" spans="1:19" x14ac:dyDescent="0.2">
      <c r="E337" s="10"/>
      <c r="F337" s="10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</row>
    <row r="338" spans="1:19" x14ac:dyDescent="0.2">
      <c r="E338" s="10"/>
      <c r="F338" s="10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</row>
    <row r="339" spans="1:19" x14ac:dyDescent="0.2">
      <c r="E339" s="10"/>
      <c r="F339" s="10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</row>
    <row r="340" spans="1:19" x14ac:dyDescent="0.2">
      <c r="E340" s="10"/>
      <c r="F340" s="10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</row>
    <row r="341" spans="1:19" x14ac:dyDescent="0.2">
      <c r="E341" s="10"/>
      <c r="F341" s="10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</row>
    <row r="342" spans="1:19" x14ac:dyDescent="0.2">
      <c r="E342" s="10"/>
      <c r="F342" s="10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</row>
    <row r="343" spans="1:19" x14ac:dyDescent="0.2">
      <c r="E343" s="10"/>
      <c r="F343" s="10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</row>
    <row r="344" spans="1:19" x14ac:dyDescent="0.2">
      <c r="E344" s="10"/>
      <c r="F344" s="10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</row>
    <row r="345" spans="1:19" x14ac:dyDescent="0.2">
      <c r="E345" s="10"/>
      <c r="F345" s="10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</row>
    <row r="346" spans="1:19" x14ac:dyDescent="0.2">
      <c r="E346" s="10"/>
      <c r="F346" s="10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</row>
    <row r="347" spans="1:19" x14ac:dyDescent="0.2">
      <c r="A347" s="3"/>
      <c r="E347" s="10"/>
      <c r="F347" s="10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</row>
    <row r="348" spans="1:19" x14ac:dyDescent="0.2">
      <c r="E348" s="10"/>
      <c r="F348" s="10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</row>
    <row r="349" spans="1:19" x14ac:dyDescent="0.2">
      <c r="E349" s="10"/>
      <c r="F349" s="10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</row>
    <row r="350" spans="1:19" x14ac:dyDescent="0.2">
      <c r="E350" s="10"/>
      <c r="F350" s="10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</row>
    <row r="351" spans="1:19" x14ac:dyDescent="0.2">
      <c r="R351" s="9"/>
      <c r="S351" s="9"/>
    </row>
    <row r="352" spans="1:19" x14ac:dyDescent="0.2">
      <c r="E352" s="10"/>
      <c r="F352" s="10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</row>
    <row r="353" spans="5:19" x14ac:dyDescent="0.2">
      <c r="R353" s="9"/>
      <c r="S353" s="9"/>
    </row>
    <row r="354" spans="5:19" x14ac:dyDescent="0.2">
      <c r="R354" s="9"/>
      <c r="S354" s="9"/>
    </row>
    <row r="355" spans="5:19" x14ac:dyDescent="0.2">
      <c r="E355" s="10"/>
      <c r="F355" s="10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</row>
    <row r="356" spans="5:19" x14ac:dyDescent="0.2">
      <c r="E356" s="10"/>
      <c r="F356" s="10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</row>
    <row r="357" spans="5:19" x14ac:dyDescent="0.2">
      <c r="R357" s="9"/>
      <c r="S357" s="9"/>
    </row>
    <row r="358" spans="5:19" x14ac:dyDescent="0.2">
      <c r="R358" s="9"/>
      <c r="S358" s="9"/>
    </row>
    <row r="359" spans="5:19" x14ac:dyDescent="0.2">
      <c r="E359" s="10"/>
      <c r="F359" s="10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</row>
    <row r="360" spans="5:19" x14ac:dyDescent="0.2">
      <c r="R360" s="9"/>
      <c r="S360" s="9"/>
    </row>
    <row r="361" spans="5:19" x14ac:dyDescent="0.2">
      <c r="E361" s="10"/>
      <c r="F361" s="10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</row>
    <row r="362" spans="5:19" x14ac:dyDescent="0.2">
      <c r="E362" s="10"/>
      <c r="F362" s="10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</row>
    <row r="363" spans="5:19" x14ac:dyDescent="0.2">
      <c r="R363" s="9"/>
      <c r="S363" s="9"/>
    </row>
    <row r="364" spans="5:19" x14ac:dyDescent="0.2">
      <c r="E364" s="10"/>
      <c r="F364" s="10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</row>
    <row r="367" spans="5:19" x14ac:dyDescent="0.2">
      <c r="E367" s="10"/>
      <c r="F367" s="10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</row>
    <row r="369" spans="5:17" x14ac:dyDescent="0.2">
      <c r="E369" s="10"/>
      <c r="F369" s="10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</row>
    <row r="370" spans="5:17" x14ac:dyDescent="0.2">
      <c r="E370" s="10"/>
      <c r="F370" s="10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</row>
    <row r="371" spans="5:17" x14ac:dyDescent="0.2">
      <c r="E371" s="10"/>
      <c r="F371" s="10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</row>
    <row r="373" spans="5:17" x14ac:dyDescent="0.2">
      <c r="E373" s="10"/>
      <c r="F373" s="10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</row>
    <row r="375" spans="5:17" x14ac:dyDescent="0.2">
      <c r="E375" s="10"/>
      <c r="F375" s="10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</row>
    <row r="376" spans="5:17" x14ac:dyDescent="0.2">
      <c r="E376" s="10"/>
      <c r="F376" s="10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</row>
    <row r="377" spans="5:17" x14ac:dyDescent="0.2">
      <c r="E377" s="10"/>
      <c r="F377" s="10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</row>
    <row r="378" spans="5:17" x14ac:dyDescent="0.2">
      <c r="E378" s="10"/>
      <c r="F378" s="10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</row>
    <row r="380" spans="5:17" x14ac:dyDescent="0.2">
      <c r="E380" s="10"/>
      <c r="F380" s="10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</row>
    <row r="381" spans="5:17" x14ac:dyDescent="0.2">
      <c r="E381" s="10"/>
      <c r="F381" s="10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</row>
    <row r="382" spans="5:17" x14ac:dyDescent="0.2">
      <c r="E382" s="10"/>
      <c r="F382" s="10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</row>
    <row r="383" spans="5:17" x14ac:dyDescent="0.2">
      <c r="E383" s="10"/>
      <c r="F383" s="10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</row>
    <row r="384" spans="5:17" x14ac:dyDescent="0.2">
      <c r="E384" s="10"/>
      <c r="F384" s="10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</row>
    <row r="385" spans="5:17" x14ac:dyDescent="0.2">
      <c r="E385" s="10"/>
      <c r="F385" s="10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</row>
    <row r="386" spans="5:17" x14ac:dyDescent="0.2">
      <c r="E386" s="10"/>
      <c r="F386" s="10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</row>
    <row r="387" spans="5:17" x14ac:dyDescent="0.2">
      <c r="E387" s="10"/>
      <c r="F387" s="10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</row>
    <row r="388" spans="5:17" x14ac:dyDescent="0.2">
      <c r="E388" s="10"/>
      <c r="F388" s="10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</row>
    <row r="391" spans="5:17" x14ac:dyDescent="0.2">
      <c r="E391" s="10"/>
      <c r="F391" s="10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</row>
    <row r="392" spans="5:17" x14ac:dyDescent="0.2">
      <c r="E392" s="10"/>
      <c r="F392" s="10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</row>
    <row r="394" spans="5:17" x14ac:dyDescent="0.2">
      <c r="E394" s="10"/>
      <c r="F394" s="10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</row>
    <row r="395" spans="5:17" x14ac:dyDescent="0.2">
      <c r="E395" s="10"/>
      <c r="F395" s="10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</row>
    <row r="396" spans="5:17" x14ac:dyDescent="0.2">
      <c r="E396" s="10"/>
      <c r="F396" s="10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</row>
    <row r="397" spans="5:17" x14ac:dyDescent="0.2">
      <c r="E397" s="10"/>
      <c r="F397" s="10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</row>
    <row r="399" spans="5:17" x14ac:dyDescent="0.2">
      <c r="E399" s="10"/>
      <c r="F399" s="10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</row>
    <row r="400" spans="5:17" x14ac:dyDescent="0.2">
      <c r="E400" s="10"/>
      <c r="F400" s="10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</row>
    <row r="403" spans="5:17" x14ac:dyDescent="0.2">
      <c r="E403" s="10"/>
      <c r="F403" s="10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</row>
    <row r="404" spans="5:17" x14ac:dyDescent="0.2">
      <c r="E404" s="10"/>
      <c r="F404" s="10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</row>
    <row r="405" spans="5:17" x14ac:dyDescent="0.2">
      <c r="E405" s="10"/>
      <c r="F405" s="10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</row>
    <row r="407" spans="5:17" x14ac:dyDescent="0.2">
      <c r="E407" s="10"/>
      <c r="F407" s="10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</row>
    <row r="408" spans="5:17" x14ac:dyDescent="0.2">
      <c r="E408" s="10"/>
      <c r="F408" s="10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</row>
    <row r="409" spans="5:17" x14ac:dyDescent="0.2">
      <c r="E409" s="10"/>
      <c r="F409" s="10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</row>
    <row r="410" spans="5:17" x14ac:dyDescent="0.2">
      <c r="E410" s="10"/>
      <c r="F410" s="10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</row>
    <row r="411" spans="5:17" x14ac:dyDescent="0.2">
      <c r="E411" s="10"/>
      <c r="F411" s="10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</row>
    <row r="412" spans="5:17" x14ac:dyDescent="0.2">
      <c r="E412" s="10"/>
      <c r="F412" s="10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</row>
    <row r="413" spans="5:17" x14ac:dyDescent="0.2">
      <c r="E413" s="10"/>
      <c r="F413" s="10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</row>
    <row r="414" spans="5:17" x14ac:dyDescent="0.2">
      <c r="E414" s="10"/>
      <c r="F414" s="10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</row>
    <row r="415" spans="5:17" x14ac:dyDescent="0.2">
      <c r="E415" s="10"/>
      <c r="F415" s="10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</row>
    <row r="416" spans="5:17" x14ac:dyDescent="0.2">
      <c r="E416" s="10"/>
      <c r="F416" s="10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</row>
    <row r="417" spans="5:17" x14ac:dyDescent="0.2">
      <c r="E417" s="10"/>
      <c r="F417" s="10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</row>
    <row r="418" spans="5:17" x14ac:dyDescent="0.2">
      <c r="E418" s="10"/>
      <c r="F418" s="10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</row>
    <row r="419" spans="5:17" x14ac:dyDescent="0.2">
      <c r="E419" s="10"/>
      <c r="F419" s="10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</row>
    <row r="420" spans="5:17" x14ac:dyDescent="0.2">
      <c r="E420" s="10"/>
      <c r="F420" s="10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</row>
    <row r="421" spans="5:17" x14ac:dyDescent="0.2">
      <c r="E421" s="10"/>
      <c r="F421" s="10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</row>
    <row r="423" spans="5:17" x14ac:dyDescent="0.2">
      <c r="E423" s="10"/>
      <c r="F423" s="10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</row>
    <row r="424" spans="5:17" x14ac:dyDescent="0.2">
      <c r="E424" s="10"/>
      <c r="F424" s="10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</row>
    <row r="425" spans="5:17" x14ac:dyDescent="0.2">
      <c r="E425" s="10"/>
      <c r="F425" s="10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</row>
    <row r="426" spans="5:17" x14ac:dyDescent="0.2">
      <c r="E426" s="10"/>
      <c r="F426" s="10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</row>
    <row r="427" spans="5:17" x14ac:dyDescent="0.2">
      <c r="E427" s="10"/>
      <c r="F427" s="10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</row>
    <row r="428" spans="5:17" x14ac:dyDescent="0.2">
      <c r="E428" s="10"/>
      <c r="F428" s="10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</row>
    <row r="429" spans="5:17" x14ac:dyDescent="0.2">
      <c r="E429" s="10"/>
      <c r="F429" s="10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</row>
    <row r="430" spans="5:17" x14ac:dyDescent="0.2">
      <c r="E430" s="10"/>
      <c r="F430" s="10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</row>
    <row r="431" spans="5:17" x14ac:dyDescent="0.2">
      <c r="E431" s="10"/>
      <c r="F431" s="10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</row>
    <row r="432" spans="5:17" x14ac:dyDescent="0.2">
      <c r="E432" s="10"/>
      <c r="F432" s="10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</row>
    <row r="433" spans="5:17" x14ac:dyDescent="0.2">
      <c r="E433" s="10"/>
      <c r="F433" s="10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</row>
    <row r="434" spans="5:17" x14ac:dyDescent="0.2">
      <c r="E434" s="10"/>
      <c r="F434" s="10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</row>
    <row r="435" spans="5:17" x14ac:dyDescent="0.2">
      <c r="E435" s="10"/>
      <c r="F435" s="10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</row>
    <row r="436" spans="5:17" x14ac:dyDescent="0.2">
      <c r="E436" s="10"/>
      <c r="F436" s="10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</row>
    <row r="437" spans="5:17" x14ac:dyDescent="0.2">
      <c r="E437" s="10"/>
      <c r="F437" s="10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</row>
    <row r="439" spans="5:17" x14ac:dyDescent="0.2">
      <c r="E439" s="10"/>
      <c r="F439" s="10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</row>
    <row r="440" spans="5:17" x14ac:dyDescent="0.2">
      <c r="E440" s="10"/>
      <c r="F440" s="10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</row>
    <row r="442" spans="5:17" x14ac:dyDescent="0.2">
      <c r="E442" s="10"/>
      <c r="F442" s="10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</row>
    <row r="443" spans="5:17" x14ac:dyDescent="0.2">
      <c r="E443" s="10"/>
      <c r="F443" s="10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</row>
    <row r="444" spans="5:17" x14ac:dyDescent="0.2">
      <c r="E444" s="10"/>
      <c r="F444" s="10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</row>
    <row r="445" spans="5:17" x14ac:dyDescent="0.2">
      <c r="E445" s="10"/>
      <c r="F445" s="10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</row>
    <row r="446" spans="5:17" x14ac:dyDescent="0.2">
      <c r="E446" s="10"/>
      <c r="F446" s="10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</row>
  </sheetData>
  <sortState xmlns:xlrd2="http://schemas.microsoft.com/office/spreadsheetml/2017/richdata2" ref="A3:Q461">
    <sortCondition sortBy="cellColor" ref="B3:B461" dxfId="22"/>
  </sortState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D6183-0AFE-4B5A-A09F-94795A776FC2}">
  <dimension ref="A1:E15"/>
  <sheetViews>
    <sheetView workbookViewId="0">
      <selection activeCell="B61" sqref="B61"/>
    </sheetView>
  </sheetViews>
  <sheetFormatPr baseColWidth="10" defaultColWidth="9.1640625" defaultRowHeight="15" x14ac:dyDescent="0.2"/>
  <cols>
    <col min="1" max="1" width="9.1640625" style="32"/>
    <col min="2" max="2" width="12" style="32" customWidth="1"/>
    <col min="3" max="5" width="9.1640625" style="32"/>
    <col min="6" max="16384" width="9.1640625" style="31"/>
  </cols>
  <sheetData>
    <row r="1" spans="1:5" ht="36.75" customHeight="1" x14ac:dyDescent="0.25">
      <c r="A1" s="50" t="s">
        <v>263</v>
      </c>
      <c r="B1" s="51"/>
      <c r="C1" s="51"/>
      <c r="D1" s="51"/>
      <c r="E1" s="51"/>
    </row>
    <row r="2" spans="1:5" x14ac:dyDescent="0.2">
      <c r="A2" s="33" t="s">
        <v>248</v>
      </c>
      <c r="B2" s="33" t="s">
        <v>249</v>
      </c>
      <c r="C2" s="33" t="s">
        <v>250</v>
      </c>
      <c r="D2" s="33" t="s">
        <v>251</v>
      </c>
      <c r="E2" s="33" t="s">
        <v>252</v>
      </c>
    </row>
    <row r="3" spans="1:5" x14ac:dyDescent="0.2">
      <c r="A3" s="40" t="s">
        <v>253</v>
      </c>
      <c r="B3" s="41">
        <v>1</v>
      </c>
      <c r="C3" s="41">
        <v>0</v>
      </c>
      <c r="D3" s="41">
        <v>0</v>
      </c>
      <c r="E3" s="41">
        <v>0</v>
      </c>
    </row>
    <row r="4" spans="1:5" x14ac:dyDescent="0.2">
      <c r="A4" s="40"/>
      <c r="B4" s="41">
        <v>0</v>
      </c>
      <c r="C4" s="41">
        <v>0</v>
      </c>
      <c r="D4" s="41">
        <v>1</v>
      </c>
      <c r="E4" s="41">
        <v>0</v>
      </c>
    </row>
    <row r="5" spans="1:5" x14ac:dyDescent="0.2">
      <c r="A5" s="40"/>
      <c r="B5" s="41">
        <v>0</v>
      </c>
      <c r="C5" s="41">
        <v>0</v>
      </c>
      <c r="D5" s="41">
        <v>0</v>
      </c>
      <c r="E5" s="41">
        <v>1</v>
      </c>
    </row>
    <row r="6" spans="1:5" x14ac:dyDescent="0.2">
      <c r="A6" s="34" t="s">
        <v>254</v>
      </c>
      <c r="B6" s="35" t="s">
        <v>255</v>
      </c>
      <c r="C6" s="35" t="s">
        <v>256</v>
      </c>
      <c r="D6" s="35" t="s">
        <v>256</v>
      </c>
      <c r="E6" s="35" t="s">
        <v>257</v>
      </c>
    </row>
    <row r="7" spans="1:5" x14ac:dyDescent="0.2">
      <c r="A7" s="34"/>
      <c r="B7" s="35" t="s">
        <v>256</v>
      </c>
      <c r="C7" s="35" t="s">
        <v>255</v>
      </c>
      <c r="D7" s="35" t="s">
        <v>256</v>
      </c>
      <c r="E7" s="35" t="s">
        <v>257</v>
      </c>
    </row>
    <row r="8" spans="1:5" x14ac:dyDescent="0.2">
      <c r="A8" s="34"/>
      <c r="B8" s="35" t="s">
        <v>256</v>
      </c>
      <c r="C8" s="35" t="s">
        <v>256</v>
      </c>
      <c r="D8" s="35" t="s">
        <v>255</v>
      </c>
      <c r="E8" s="35" t="s">
        <v>257</v>
      </c>
    </row>
    <row r="9" spans="1:5" x14ac:dyDescent="0.2">
      <c r="A9" s="42" t="s">
        <v>258</v>
      </c>
      <c r="B9" s="43" t="s">
        <v>261</v>
      </c>
      <c r="C9" s="43" t="s">
        <v>261</v>
      </c>
      <c r="D9" s="43" t="s">
        <v>256</v>
      </c>
      <c r="E9" s="43" t="s">
        <v>257</v>
      </c>
    </row>
    <row r="10" spans="1:5" x14ac:dyDescent="0.2">
      <c r="A10" s="42"/>
      <c r="B10" s="43" t="s">
        <v>261</v>
      </c>
      <c r="C10" s="43" t="s">
        <v>256</v>
      </c>
      <c r="D10" s="43" t="s">
        <v>261</v>
      </c>
      <c r="E10" s="43" t="s">
        <v>257</v>
      </c>
    </row>
    <row r="11" spans="1:5" x14ac:dyDescent="0.2">
      <c r="A11" s="42"/>
      <c r="B11" s="43" t="s">
        <v>256</v>
      </c>
      <c r="C11" s="43" t="s">
        <v>261</v>
      </c>
      <c r="D11" s="43" t="s">
        <v>261</v>
      </c>
      <c r="E11" s="43" t="s">
        <v>257</v>
      </c>
    </row>
    <row r="12" spans="1:5" x14ac:dyDescent="0.2">
      <c r="A12" s="36" t="s">
        <v>259</v>
      </c>
      <c r="B12" s="37" t="s">
        <v>262</v>
      </c>
      <c r="C12" s="37" t="s">
        <v>262</v>
      </c>
      <c r="D12" s="37" t="s">
        <v>261</v>
      </c>
      <c r="E12" s="37" t="s">
        <v>257</v>
      </c>
    </row>
    <row r="13" spans="1:5" x14ac:dyDescent="0.2">
      <c r="A13" s="36"/>
      <c r="B13" s="37" t="s">
        <v>262</v>
      </c>
      <c r="C13" s="37" t="s">
        <v>261</v>
      </c>
      <c r="D13" s="37" t="s">
        <v>262</v>
      </c>
      <c r="E13" s="37" t="s">
        <v>257</v>
      </c>
    </row>
    <row r="14" spans="1:5" x14ac:dyDescent="0.2">
      <c r="A14" s="36"/>
      <c r="B14" s="37" t="s">
        <v>261</v>
      </c>
      <c r="C14" s="37" t="s">
        <v>262</v>
      </c>
      <c r="D14" s="37" t="s">
        <v>262</v>
      </c>
      <c r="E14" s="37" t="s">
        <v>257</v>
      </c>
    </row>
    <row r="15" spans="1:5" x14ac:dyDescent="0.2">
      <c r="A15" s="38" t="s">
        <v>260</v>
      </c>
      <c r="B15" s="39" t="s">
        <v>255</v>
      </c>
      <c r="C15" s="39" t="s">
        <v>255</v>
      </c>
      <c r="D15" s="39" t="s">
        <v>255</v>
      </c>
      <c r="E15" s="39" t="s">
        <v>255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1C57E-E175-4108-B06D-69E0B935C837}">
  <dimension ref="A1:O4182"/>
  <sheetViews>
    <sheetView workbookViewId="0">
      <selection activeCell="G33" sqref="G33"/>
    </sheetView>
  </sheetViews>
  <sheetFormatPr baseColWidth="10" defaultColWidth="8.83203125" defaultRowHeight="15" x14ac:dyDescent="0.2"/>
  <cols>
    <col min="1" max="1" width="21" style="5" customWidth="1"/>
    <col min="2" max="2" width="21.33203125" style="5" customWidth="1"/>
    <col min="3" max="3" width="22.83203125" style="11" customWidth="1"/>
    <col min="4" max="4" width="16.33203125" style="11" customWidth="1"/>
    <col min="5" max="5" width="22.1640625" customWidth="1"/>
    <col min="6" max="6" width="16.33203125" style="18" customWidth="1"/>
    <col min="7" max="7" width="27.33203125" customWidth="1"/>
    <col min="8" max="8" width="19.83203125" customWidth="1"/>
    <col min="10" max="10" width="16.33203125" style="18" customWidth="1"/>
    <col min="13" max="13" width="24.1640625" customWidth="1"/>
    <col min="14" max="14" width="27.33203125" customWidth="1"/>
    <col min="15" max="15" width="19.83203125" customWidth="1"/>
  </cols>
  <sheetData>
    <row r="1" spans="1:15" s="27" customFormat="1" ht="19" x14ac:dyDescent="0.25">
      <c r="A1" s="52" t="s">
        <v>247</v>
      </c>
      <c r="B1" s="52"/>
      <c r="C1" s="52"/>
      <c r="D1" s="28"/>
      <c r="F1" s="30"/>
      <c r="J1" s="30"/>
    </row>
    <row r="2" spans="1:15" ht="17.25" customHeight="1" x14ac:dyDescent="0.2">
      <c r="A2" s="44" t="s">
        <v>232</v>
      </c>
      <c r="B2" s="44" t="s">
        <v>233</v>
      </c>
      <c r="C2" s="44" t="s">
        <v>234</v>
      </c>
      <c r="D2" s="8"/>
      <c r="E2" s="6"/>
      <c r="F2" s="17"/>
      <c r="G2" s="15"/>
      <c r="H2" s="15"/>
      <c r="J2" s="17"/>
      <c r="M2" s="15"/>
      <c r="N2" s="15"/>
      <c r="O2" s="15"/>
    </row>
    <row r="3" spans="1:15" x14ac:dyDescent="0.2">
      <c r="A3" s="19" t="s">
        <v>182</v>
      </c>
      <c r="B3" s="19">
        <v>1</v>
      </c>
      <c r="C3" s="19" t="s">
        <v>187</v>
      </c>
      <c r="E3" s="6"/>
      <c r="G3" s="6"/>
      <c r="H3" s="6"/>
      <c r="M3" s="6"/>
      <c r="N3" s="6"/>
      <c r="O3" s="6"/>
    </row>
    <row r="4" spans="1:15" x14ac:dyDescent="0.2">
      <c r="A4" s="19" t="s">
        <v>182</v>
      </c>
      <c r="B4" s="19">
        <v>1</v>
      </c>
      <c r="C4" s="19" t="s">
        <v>17</v>
      </c>
      <c r="E4" s="6"/>
      <c r="G4" s="6"/>
      <c r="H4" s="6"/>
      <c r="M4" s="6"/>
      <c r="N4" s="6"/>
      <c r="O4" s="6"/>
    </row>
    <row r="5" spans="1:15" x14ac:dyDescent="0.2">
      <c r="A5" s="19" t="s">
        <v>182</v>
      </c>
      <c r="B5" s="19">
        <v>1</v>
      </c>
      <c r="C5" s="19" t="s">
        <v>44</v>
      </c>
      <c r="E5" s="6"/>
      <c r="G5" s="6"/>
      <c r="H5" s="6"/>
      <c r="M5" s="6"/>
      <c r="N5" s="6"/>
      <c r="O5" s="6"/>
    </row>
    <row r="6" spans="1:15" x14ac:dyDescent="0.2">
      <c r="A6" s="19" t="s">
        <v>10</v>
      </c>
      <c r="B6" s="19">
        <v>1</v>
      </c>
      <c r="C6" s="19" t="s">
        <v>10</v>
      </c>
      <c r="E6" s="6"/>
      <c r="G6" s="6"/>
      <c r="H6" s="6"/>
      <c r="M6" s="6"/>
      <c r="N6" s="6"/>
      <c r="O6" s="6"/>
    </row>
    <row r="7" spans="1:15" x14ac:dyDescent="0.2">
      <c r="A7" s="19" t="s">
        <v>10</v>
      </c>
      <c r="B7" s="19">
        <v>-1</v>
      </c>
      <c r="C7" s="19" t="s">
        <v>9</v>
      </c>
      <c r="E7" s="6"/>
      <c r="G7" s="6"/>
      <c r="H7" s="6"/>
      <c r="M7" s="6"/>
      <c r="N7" s="6"/>
      <c r="O7" s="6"/>
    </row>
    <row r="8" spans="1:15" x14ac:dyDescent="0.2">
      <c r="A8" s="19" t="s">
        <v>187</v>
      </c>
      <c r="B8" s="19">
        <v>-1</v>
      </c>
      <c r="C8" s="19" t="s">
        <v>27</v>
      </c>
      <c r="E8" s="6"/>
      <c r="G8" s="6"/>
      <c r="H8" s="6"/>
      <c r="M8" s="6"/>
      <c r="N8" s="6"/>
      <c r="O8" s="6"/>
    </row>
    <row r="9" spans="1:15" x14ac:dyDescent="0.2">
      <c r="A9" s="19" t="s">
        <v>14</v>
      </c>
      <c r="B9" s="19">
        <v>1</v>
      </c>
      <c r="C9" s="19" t="s">
        <v>35</v>
      </c>
      <c r="E9" s="6"/>
      <c r="G9" s="6"/>
      <c r="H9" s="6"/>
      <c r="M9" s="6"/>
      <c r="N9" s="6"/>
      <c r="O9" s="6"/>
    </row>
    <row r="10" spans="1:15" x14ac:dyDescent="0.2">
      <c r="A10" s="19" t="s">
        <v>14</v>
      </c>
      <c r="B10" s="19">
        <v>1</v>
      </c>
      <c r="C10" s="19" t="s">
        <v>15</v>
      </c>
      <c r="E10" s="6"/>
      <c r="G10" s="6"/>
      <c r="H10" s="6"/>
      <c r="M10" s="6"/>
      <c r="N10" s="6"/>
      <c r="O10" s="6"/>
    </row>
    <row r="11" spans="1:15" x14ac:dyDescent="0.2">
      <c r="A11" s="19" t="s">
        <v>14</v>
      </c>
      <c r="B11" s="19">
        <v>-1</v>
      </c>
      <c r="C11" s="19" t="s">
        <v>7</v>
      </c>
      <c r="E11" s="6"/>
      <c r="G11" s="6"/>
      <c r="H11" s="6"/>
      <c r="M11" s="6"/>
      <c r="N11" s="6"/>
      <c r="O11" s="6"/>
    </row>
    <row r="12" spans="1:15" x14ac:dyDescent="0.2">
      <c r="A12" s="19" t="s">
        <v>14</v>
      </c>
      <c r="B12" s="19">
        <v>-1</v>
      </c>
      <c r="C12" s="19" t="s">
        <v>91</v>
      </c>
      <c r="E12" s="6"/>
      <c r="G12" s="6"/>
      <c r="H12" s="6"/>
      <c r="M12" s="6"/>
      <c r="N12" s="6"/>
      <c r="O12" s="6"/>
    </row>
    <row r="13" spans="1:15" x14ac:dyDescent="0.2">
      <c r="A13" s="19" t="s">
        <v>175</v>
      </c>
      <c r="B13" s="19">
        <v>1</v>
      </c>
      <c r="C13" s="19" t="s">
        <v>34</v>
      </c>
      <c r="E13" s="6"/>
      <c r="G13" s="6"/>
      <c r="H13" s="6"/>
      <c r="M13" s="6"/>
      <c r="N13" s="6"/>
      <c r="O13" s="6"/>
    </row>
    <row r="14" spans="1:15" x14ac:dyDescent="0.2">
      <c r="A14" s="19" t="s">
        <v>175</v>
      </c>
      <c r="B14" s="19">
        <v>1</v>
      </c>
      <c r="C14" s="19" t="s">
        <v>15</v>
      </c>
      <c r="E14" s="6"/>
      <c r="G14" s="6"/>
      <c r="H14" s="6"/>
      <c r="M14" s="6"/>
      <c r="N14" s="6"/>
      <c r="O14" s="6"/>
    </row>
    <row r="15" spans="1:15" x14ac:dyDescent="0.2">
      <c r="A15" s="19" t="s">
        <v>175</v>
      </c>
      <c r="B15" s="19">
        <v>1</v>
      </c>
      <c r="C15" s="19" t="s">
        <v>35</v>
      </c>
      <c r="E15" s="6"/>
      <c r="G15" s="6"/>
      <c r="H15" s="6"/>
      <c r="M15" s="6"/>
      <c r="N15" s="6"/>
      <c r="O15" s="6"/>
    </row>
    <row r="16" spans="1:15" x14ac:dyDescent="0.2">
      <c r="A16" s="19" t="s">
        <v>175</v>
      </c>
      <c r="B16" s="19">
        <v>1</v>
      </c>
      <c r="C16" s="19" t="s">
        <v>175</v>
      </c>
      <c r="E16" s="6"/>
      <c r="G16" s="6"/>
      <c r="H16" s="6"/>
      <c r="M16" s="6"/>
      <c r="N16" s="6"/>
      <c r="O16" s="6"/>
    </row>
    <row r="17" spans="1:15" x14ac:dyDescent="0.2">
      <c r="A17" s="19" t="s">
        <v>176</v>
      </c>
      <c r="B17" s="19">
        <v>1</v>
      </c>
      <c r="C17" s="19" t="s">
        <v>35</v>
      </c>
      <c r="E17" s="6"/>
      <c r="G17" s="6"/>
      <c r="H17" s="6"/>
      <c r="M17" s="6"/>
      <c r="N17" s="6"/>
      <c r="O17" s="6"/>
    </row>
    <row r="18" spans="1:15" x14ac:dyDescent="0.2">
      <c r="A18" s="19" t="s">
        <v>34</v>
      </c>
      <c r="B18" s="19">
        <v>-1</v>
      </c>
      <c r="C18" s="19" t="s">
        <v>7</v>
      </c>
      <c r="E18" s="6"/>
      <c r="G18" s="6"/>
      <c r="H18" s="6"/>
      <c r="M18" s="6"/>
      <c r="N18" s="6"/>
      <c r="O18" s="6"/>
    </row>
    <row r="19" spans="1:15" x14ac:dyDescent="0.2">
      <c r="A19" s="19" t="s">
        <v>34</v>
      </c>
      <c r="B19" s="19">
        <v>-1</v>
      </c>
      <c r="C19" s="19" t="s">
        <v>14</v>
      </c>
      <c r="E19" s="6"/>
      <c r="G19" s="6"/>
      <c r="H19" s="6"/>
      <c r="M19" s="6"/>
      <c r="N19" s="6"/>
      <c r="O19" s="6"/>
    </row>
    <row r="20" spans="1:15" x14ac:dyDescent="0.2">
      <c r="A20" s="19" t="s">
        <v>34</v>
      </c>
      <c r="B20" s="19">
        <v>-1</v>
      </c>
      <c r="C20" s="19" t="s">
        <v>15</v>
      </c>
      <c r="E20" s="6"/>
      <c r="G20" s="6"/>
      <c r="H20" s="6"/>
      <c r="M20" s="6"/>
      <c r="N20" s="6"/>
      <c r="O20" s="6"/>
    </row>
    <row r="21" spans="1:15" x14ac:dyDescent="0.2">
      <c r="A21" s="19" t="s">
        <v>15</v>
      </c>
      <c r="B21" s="19">
        <v>1</v>
      </c>
      <c r="C21" s="19" t="s">
        <v>175</v>
      </c>
      <c r="E21" s="6"/>
      <c r="G21" s="6"/>
      <c r="H21" s="6"/>
      <c r="M21" s="6"/>
      <c r="N21" s="6"/>
      <c r="O21" s="6"/>
    </row>
    <row r="22" spans="1:15" x14ac:dyDescent="0.2">
      <c r="A22" s="19" t="s">
        <v>15</v>
      </c>
      <c r="B22" s="19">
        <v>1</v>
      </c>
      <c r="C22" s="19" t="s">
        <v>34</v>
      </c>
      <c r="E22" s="6"/>
      <c r="G22" s="6"/>
      <c r="H22" s="6"/>
      <c r="M22" s="6"/>
      <c r="N22" s="6"/>
      <c r="O22" s="6"/>
    </row>
    <row r="23" spans="1:15" x14ac:dyDescent="0.2">
      <c r="A23" s="19" t="s">
        <v>15</v>
      </c>
      <c r="B23" s="19">
        <v>-1</v>
      </c>
      <c r="C23" s="19" t="s">
        <v>7</v>
      </c>
      <c r="E23" s="6"/>
      <c r="G23" s="6"/>
      <c r="H23" s="6"/>
      <c r="M23" s="6"/>
      <c r="N23" s="6"/>
      <c r="O23" s="6"/>
    </row>
    <row r="24" spans="1:15" x14ac:dyDescent="0.2">
      <c r="A24" s="19" t="s">
        <v>15</v>
      </c>
      <c r="B24" s="19">
        <v>-1</v>
      </c>
      <c r="C24" s="19" t="s">
        <v>91</v>
      </c>
      <c r="E24" s="6"/>
      <c r="G24" s="6"/>
      <c r="H24" s="6"/>
      <c r="M24" s="6"/>
      <c r="N24" s="6"/>
      <c r="O24" s="6"/>
    </row>
    <row r="25" spans="1:15" x14ac:dyDescent="0.2">
      <c r="A25" s="19" t="s">
        <v>35</v>
      </c>
      <c r="B25" s="19">
        <v>-1</v>
      </c>
      <c r="C25" s="19" t="s">
        <v>35</v>
      </c>
      <c r="E25" s="6"/>
      <c r="G25" s="6"/>
      <c r="H25" s="6"/>
      <c r="M25" s="6"/>
      <c r="N25" s="6"/>
      <c r="O25" s="6"/>
    </row>
    <row r="26" spans="1:15" x14ac:dyDescent="0.2">
      <c r="A26" s="19" t="s">
        <v>35</v>
      </c>
      <c r="B26" s="19">
        <v>1</v>
      </c>
      <c r="C26" s="19" t="s">
        <v>7</v>
      </c>
      <c r="E26" s="6"/>
      <c r="G26" s="6"/>
      <c r="H26" s="6"/>
      <c r="M26" s="6"/>
      <c r="N26" s="6"/>
      <c r="O26" s="6"/>
    </row>
    <row r="27" spans="1:15" x14ac:dyDescent="0.2">
      <c r="A27" s="19" t="s">
        <v>35</v>
      </c>
      <c r="B27" s="19">
        <v>-1</v>
      </c>
      <c r="C27" s="19" t="s">
        <v>91</v>
      </c>
      <c r="E27" s="6"/>
      <c r="G27" s="6"/>
      <c r="H27" s="6"/>
      <c r="M27" s="6"/>
      <c r="N27" s="6"/>
      <c r="O27" s="6"/>
    </row>
    <row r="28" spans="1:15" x14ac:dyDescent="0.2">
      <c r="A28" s="19" t="s">
        <v>35</v>
      </c>
      <c r="B28" s="19">
        <v>1</v>
      </c>
      <c r="C28" s="19" t="s">
        <v>15</v>
      </c>
      <c r="E28" s="6"/>
      <c r="G28" s="6"/>
      <c r="H28" s="6"/>
      <c r="M28" s="6"/>
      <c r="N28" s="6"/>
      <c r="O28" s="6"/>
    </row>
    <row r="29" spans="1:15" x14ac:dyDescent="0.2">
      <c r="A29" s="19" t="s">
        <v>43</v>
      </c>
      <c r="B29" s="19">
        <v>-1</v>
      </c>
      <c r="C29" s="19" t="s">
        <v>7</v>
      </c>
      <c r="E29" s="6"/>
      <c r="G29" s="6"/>
      <c r="H29" s="6"/>
      <c r="M29" s="6"/>
      <c r="N29" s="6"/>
      <c r="O29" s="6"/>
    </row>
    <row r="30" spans="1:15" x14ac:dyDescent="0.2">
      <c r="A30" s="19" t="s">
        <v>43</v>
      </c>
      <c r="B30" s="19">
        <v>-1</v>
      </c>
      <c r="C30" s="19" t="s">
        <v>17</v>
      </c>
      <c r="E30" s="6"/>
      <c r="G30" s="6"/>
      <c r="H30" s="6"/>
      <c r="M30" s="6"/>
      <c r="N30" s="6"/>
      <c r="O30" s="6"/>
    </row>
    <row r="31" spans="1:15" x14ac:dyDescent="0.2">
      <c r="A31" s="19" t="s">
        <v>9</v>
      </c>
      <c r="B31" s="19">
        <v>1</v>
      </c>
      <c r="C31" s="19" t="s">
        <v>10</v>
      </c>
      <c r="E31" s="6"/>
      <c r="G31" s="6"/>
      <c r="H31" s="6"/>
      <c r="M31" s="6"/>
      <c r="N31" s="6"/>
      <c r="O31" s="6"/>
    </row>
    <row r="32" spans="1:15" x14ac:dyDescent="0.2">
      <c r="A32" s="19" t="s">
        <v>9</v>
      </c>
      <c r="B32" s="19">
        <v>-1</v>
      </c>
      <c r="C32" s="19" t="s">
        <v>9</v>
      </c>
      <c r="G32" s="6"/>
      <c r="H32" s="6"/>
      <c r="M32" s="6"/>
      <c r="N32" s="6"/>
      <c r="O32" s="6"/>
    </row>
    <row r="33" spans="1:15" x14ac:dyDescent="0.2">
      <c r="A33" s="19" t="s">
        <v>9</v>
      </c>
      <c r="B33" s="19">
        <v>1</v>
      </c>
      <c r="C33" s="19" t="s">
        <v>26</v>
      </c>
      <c r="D33"/>
      <c r="F33" s="16"/>
      <c r="G33" s="6"/>
      <c r="H33" s="6"/>
      <c r="J33" s="16"/>
      <c r="M33" s="6"/>
      <c r="N33" s="6"/>
      <c r="O33" s="6"/>
    </row>
    <row r="34" spans="1:15" x14ac:dyDescent="0.2">
      <c r="A34" s="19" t="s">
        <v>9</v>
      </c>
      <c r="B34" s="19">
        <v>1</v>
      </c>
      <c r="C34" s="19" t="s">
        <v>45</v>
      </c>
      <c r="D34"/>
      <c r="F34" s="16"/>
      <c r="G34" s="6"/>
      <c r="H34" s="6"/>
      <c r="J34" s="16"/>
      <c r="M34" s="6"/>
      <c r="N34" s="6"/>
      <c r="O34" s="6"/>
    </row>
    <row r="35" spans="1:15" x14ac:dyDescent="0.2">
      <c r="A35" s="19" t="s">
        <v>7</v>
      </c>
      <c r="B35" s="19">
        <v>1</v>
      </c>
      <c r="C35" s="19" t="s">
        <v>10</v>
      </c>
      <c r="D35"/>
      <c r="F35" s="16"/>
      <c r="G35" s="6"/>
      <c r="H35" s="6"/>
      <c r="J35" s="16"/>
      <c r="M35" s="6"/>
      <c r="N35" s="6"/>
      <c r="O35" s="6"/>
    </row>
    <row r="36" spans="1:15" x14ac:dyDescent="0.2">
      <c r="A36" s="19" t="s">
        <v>7</v>
      </c>
      <c r="B36" s="19">
        <v>1</v>
      </c>
      <c r="C36" s="19" t="s">
        <v>187</v>
      </c>
      <c r="D36"/>
      <c r="F36" s="16"/>
      <c r="G36" s="6"/>
      <c r="H36" s="6"/>
      <c r="J36" s="16"/>
      <c r="M36" s="6"/>
      <c r="N36" s="6"/>
      <c r="O36" s="6"/>
    </row>
    <row r="37" spans="1:15" x14ac:dyDescent="0.2">
      <c r="A37" s="19" t="s">
        <v>7</v>
      </c>
      <c r="B37" s="19">
        <v>1</v>
      </c>
      <c r="C37" s="19" t="s">
        <v>14</v>
      </c>
      <c r="D37"/>
      <c r="F37" s="16"/>
      <c r="G37" s="6"/>
      <c r="H37" s="6"/>
      <c r="J37" s="16"/>
      <c r="M37" s="6"/>
      <c r="N37" s="6"/>
      <c r="O37" s="6"/>
    </row>
    <row r="38" spans="1:15" x14ac:dyDescent="0.2">
      <c r="A38" s="19" t="s">
        <v>7</v>
      </c>
      <c r="B38" s="19">
        <v>1</v>
      </c>
      <c r="C38" s="19" t="s">
        <v>175</v>
      </c>
      <c r="D38"/>
      <c r="F38" s="16"/>
      <c r="G38" s="6"/>
      <c r="H38" s="6"/>
      <c r="J38" s="16"/>
      <c r="M38" s="6"/>
      <c r="N38" s="6"/>
      <c r="O38" s="6"/>
    </row>
    <row r="39" spans="1:15" x14ac:dyDescent="0.2">
      <c r="A39" s="19" t="s">
        <v>7</v>
      </c>
      <c r="B39" s="19">
        <v>1</v>
      </c>
      <c r="C39" s="19" t="s">
        <v>43</v>
      </c>
      <c r="D39"/>
      <c r="F39" s="16"/>
      <c r="G39" s="6"/>
      <c r="H39" s="6"/>
      <c r="J39" s="16"/>
      <c r="M39" s="6"/>
      <c r="N39" s="6"/>
      <c r="O39" s="6"/>
    </row>
    <row r="40" spans="1:15" x14ac:dyDescent="0.2">
      <c r="A40" s="19" t="s">
        <v>7</v>
      </c>
      <c r="B40" s="19">
        <v>1</v>
      </c>
      <c r="C40" s="19" t="s">
        <v>12</v>
      </c>
      <c r="D40"/>
      <c r="F40" s="16"/>
      <c r="G40" s="6"/>
      <c r="H40" s="6"/>
      <c r="J40" s="16"/>
      <c r="M40" s="6"/>
      <c r="N40" s="6"/>
      <c r="O40" s="6"/>
    </row>
    <row r="41" spans="1:15" x14ac:dyDescent="0.2">
      <c r="A41" s="19" t="s">
        <v>7</v>
      </c>
      <c r="B41" s="19">
        <v>1</v>
      </c>
      <c r="C41" s="19" t="s">
        <v>44</v>
      </c>
      <c r="D41"/>
      <c r="F41" s="16"/>
      <c r="G41" s="6"/>
      <c r="H41" s="6"/>
      <c r="J41" s="16"/>
      <c r="M41" s="6"/>
      <c r="N41" s="6"/>
      <c r="O41" s="6"/>
    </row>
    <row r="42" spans="1:15" x14ac:dyDescent="0.2">
      <c r="A42" s="19" t="s">
        <v>7</v>
      </c>
      <c r="B42" s="19">
        <v>-1</v>
      </c>
      <c r="C42" s="19" t="s">
        <v>17</v>
      </c>
      <c r="D42"/>
      <c r="F42" s="16"/>
      <c r="G42" s="6"/>
      <c r="H42" s="6"/>
      <c r="J42" s="16"/>
      <c r="M42" s="6"/>
      <c r="N42" s="6"/>
      <c r="O42" s="6"/>
    </row>
    <row r="43" spans="1:15" x14ac:dyDescent="0.2">
      <c r="A43" s="19" t="s">
        <v>7</v>
      </c>
      <c r="B43" s="19">
        <v>-1</v>
      </c>
      <c r="C43" s="19" t="s">
        <v>92</v>
      </c>
      <c r="D43"/>
      <c r="F43" s="16"/>
      <c r="G43" s="6"/>
      <c r="H43" s="6"/>
      <c r="J43" s="16"/>
      <c r="M43" s="6"/>
      <c r="N43" s="6"/>
      <c r="O43" s="6"/>
    </row>
    <row r="44" spans="1:15" x14ac:dyDescent="0.2">
      <c r="A44" s="19" t="s">
        <v>7</v>
      </c>
      <c r="B44" s="19">
        <v>1</v>
      </c>
      <c r="C44" s="19" t="s">
        <v>45</v>
      </c>
      <c r="D44"/>
      <c r="F44" s="16"/>
      <c r="G44" s="6"/>
      <c r="H44" s="6"/>
      <c r="J44" s="16"/>
      <c r="M44" s="6"/>
      <c r="N44" s="6"/>
      <c r="O44" s="6"/>
    </row>
    <row r="45" spans="1:15" x14ac:dyDescent="0.2">
      <c r="A45" s="19" t="s">
        <v>7</v>
      </c>
      <c r="B45" s="19">
        <v>1</v>
      </c>
      <c r="C45" s="19" t="s">
        <v>71</v>
      </c>
      <c r="D45"/>
      <c r="F45" s="16"/>
      <c r="G45" s="6"/>
      <c r="H45" s="6"/>
      <c r="J45" s="16"/>
      <c r="M45" s="6"/>
      <c r="N45" s="6"/>
      <c r="O45" s="6"/>
    </row>
    <row r="46" spans="1:15" x14ac:dyDescent="0.2">
      <c r="A46" s="19" t="s">
        <v>7</v>
      </c>
      <c r="B46" s="19">
        <v>1</v>
      </c>
      <c r="C46" s="19" t="s">
        <v>65</v>
      </c>
      <c r="D46"/>
      <c r="F46" s="16"/>
      <c r="G46" s="6"/>
      <c r="H46" s="6"/>
      <c r="J46" s="16"/>
      <c r="M46" s="6"/>
      <c r="N46" s="6"/>
      <c r="O46" s="6"/>
    </row>
    <row r="47" spans="1:15" x14ac:dyDescent="0.2">
      <c r="A47" s="19" t="s">
        <v>7</v>
      </c>
      <c r="B47" s="19">
        <v>1</v>
      </c>
      <c r="C47" s="19" t="s">
        <v>27</v>
      </c>
      <c r="D47"/>
      <c r="F47" s="16"/>
      <c r="G47" s="6"/>
      <c r="H47" s="6"/>
      <c r="J47" s="16"/>
      <c r="M47" s="6"/>
      <c r="N47" s="6"/>
      <c r="O47" s="6"/>
    </row>
    <row r="48" spans="1:15" x14ac:dyDescent="0.2">
      <c r="A48" s="19" t="s">
        <v>7</v>
      </c>
      <c r="B48" s="19">
        <v>1</v>
      </c>
      <c r="C48" s="19" t="s">
        <v>112</v>
      </c>
      <c r="D48"/>
      <c r="F48" s="16"/>
      <c r="G48" s="6"/>
      <c r="H48" s="6"/>
      <c r="J48" s="16"/>
      <c r="M48" s="6"/>
      <c r="N48" s="6"/>
      <c r="O48" s="6"/>
    </row>
    <row r="49" spans="1:15" x14ac:dyDescent="0.2">
      <c r="A49" s="19" t="s">
        <v>7</v>
      </c>
      <c r="B49" s="19">
        <v>1</v>
      </c>
      <c r="C49" s="19" t="s">
        <v>182</v>
      </c>
      <c r="D49"/>
      <c r="F49" s="16"/>
      <c r="G49" s="6"/>
      <c r="H49" s="6"/>
      <c r="J49" s="16"/>
      <c r="M49" s="6"/>
      <c r="N49" s="6"/>
      <c r="O49" s="6"/>
    </row>
    <row r="50" spans="1:15" x14ac:dyDescent="0.2">
      <c r="A50" s="19" t="s">
        <v>7</v>
      </c>
      <c r="B50" s="19">
        <v>1</v>
      </c>
      <c r="C50" s="19" t="s">
        <v>176</v>
      </c>
      <c r="D50"/>
      <c r="F50" s="16"/>
      <c r="G50" s="6"/>
      <c r="H50" s="6"/>
      <c r="J50" s="16"/>
      <c r="M50" s="6"/>
      <c r="N50" s="6"/>
      <c r="O50" s="6"/>
    </row>
    <row r="51" spans="1:15" x14ac:dyDescent="0.2">
      <c r="A51" s="19" t="s">
        <v>7</v>
      </c>
      <c r="B51" s="19">
        <v>1</v>
      </c>
      <c r="C51" s="19" t="s">
        <v>15</v>
      </c>
      <c r="D51"/>
      <c r="F51" s="16"/>
      <c r="G51" s="6"/>
      <c r="H51" s="6"/>
      <c r="J51" s="16"/>
      <c r="M51" s="6"/>
      <c r="N51" s="6"/>
      <c r="O51" s="6"/>
    </row>
    <row r="52" spans="1:15" x14ac:dyDescent="0.2">
      <c r="A52" s="19" t="s">
        <v>7</v>
      </c>
      <c r="B52" s="19">
        <v>1</v>
      </c>
      <c r="C52" s="19" t="s">
        <v>153</v>
      </c>
      <c r="D52"/>
      <c r="F52" s="16"/>
      <c r="G52" s="6"/>
      <c r="H52" s="6"/>
      <c r="J52" s="16"/>
      <c r="M52" s="6"/>
      <c r="N52" s="6"/>
      <c r="O52" s="6"/>
    </row>
    <row r="53" spans="1:15" x14ac:dyDescent="0.2">
      <c r="A53" s="19" t="s">
        <v>7</v>
      </c>
      <c r="B53" s="19">
        <v>1</v>
      </c>
      <c r="C53" s="19" t="s">
        <v>91</v>
      </c>
      <c r="D53"/>
      <c r="F53" s="16"/>
      <c r="G53" s="6"/>
      <c r="H53" s="6"/>
      <c r="J53" s="16"/>
      <c r="M53" s="6"/>
      <c r="N53" s="6"/>
      <c r="O53" s="6"/>
    </row>
    <row r="54" spans="1:15" x14ac:dyDescent="0.2">
      <c r="A54" s="19" t="s">
        <v>12</v>
      </c>
      <c r="B54" s="19">
        <v>0</v>
      </c>
      <c r="C54" s="19" t="s">
        <v>43</v>
      </c>
      <c r="D54"/>
      <c r="F54" s="16"/>
      <c r="G54" s="6"/>
      <c r="H54" s="6"/>
      <c r="J54" s="16"/>
      <c r="M54" s="6"/>
      <c r="N54" s="6"/>
      <c r="O54" s="6"/>
    </row>
    <row r="55" spans="1:15" x14ac:dyDescent="0.2">
      <c r="A55" s="19" t="s">
        <v>12</v>
      </c>
      <c r="B55" s="19">
        <v>1</v>
      </c>
      <c r="C55" s="19" t="s">
        <v>14</v>
      </c>
      <c r="D55"/>
      <c r="F55" s="16"/>
      <c r="G55" s="6"/>
      <c r="H55" s="6"/>
      <c r="J55" s="16"/>
      <c r="M55" s="6"/>
      <c r="N55" s="6"/>
      <c r="O55" s="6"/>
    </row>
    <row r="56" spans="1:15" x14ac:dyDescent="0.2">
      <c r="A56" s="19" t="s">
        <v>12</v>
      </c>
      <c r="B56" s="19">
        <v>1</v>
      </c>
      <c r="C56" s="19" t="s">
        <v>175</v>
      </c>
      <c r="D56"/>
      <c r="F56" s="16"/>
      <c r="G56" s="6"/>
      <c r="H56" s="6"/>
      <c r="J56" s="16"/>
      <c r="M56" s="6"/>
      <c r="N56" s="6"/>
      <c r="O56" s="6"/>
    </row>
    <row r="57" spans="1:15" x14ac:dyDescent="0.2">
      <c r="A57" s="19" t="s">
        <v>12</v>
      </c>
      <c r="B57" s="19">
        <v>1</v>
      </c>
      <c r="C57" s="19" t="s">
        <v>7</v>
      </c>
      <c r="D57"/>
      <c r="F57" s="16"/>
      <c r="G57" s="6"/>
      <c r="H57" s="6"/>
      <c r="J57" s="16"/>
      <c r="M57" s="6"/>
      <c r="N57" s="6"/>
      <c r="O57" s="6"/>
    </row>
    <row r="58" spans="1:15" x14ac:dyDescent="0.2">
      <c r="A58" s="19" t="s">
        <v>12</v>
      </c>
      <c r="B58" s="19">
        <v>1</v>
      </c>
      <c r="C58" s="19" t="s">
        <v>45</v>
      </c>
      <c r="D58"/>
      <c r="F58" s="16"/>
      <c r="G58" s="6"/>
      <c r="H58" s="6"/>
      <c r="J58" s="16"/>
      <c r="M58" s="6"/>
      <c r="N58" s="6"/>
      <c r="O58" s="6"/>
    </row>
    <row r="59" spans="1:15" x14ac:dyDescent="0.2">
      <c r="A59" s="19" t="s">
        <v>12</v>
      </c>
      <c r="B59" s="19">
        <v>1</v>
      </c>
      <c r="C59" s="19" t="s">
        <v>10</v>
      </c>
      <c r="D59"/>
      <c r="F59" s="16"/>
      <c r="G59" s="6"/>
      <c r="H59" s="6"/>
      <c r="J59" s="16"/>
      <c r="M59" s="6"/>
      <c r="N59" s="6"/>
      <c r="O59" s="6"/>
    </row>
    <row r="60" spans="1:15" x14ac:dyDescent="0.2">
      <c r="A60" s="19" t="s">
        <v>12</v>
      </c>
      <c r="B60" s="19">
        <v>1</v>
      </c>
      <c r="C60" s="19" t="s">
        <v>176</v>
      </c>
      <c r="D60"/>
      <c r="F60" s="16"/>
      <c r="G60" s="6"/>
      <c r="H60" s="6"/>
      <c r="J60" s="16"/>
      <c r="M60" s="6"/>
      <c r="N60" s="6"/>
      <c r="O60" s="6"/>
    </row>
    <row r="61" spans="1:15" x14ac:dyDescent="0.2">
      <c r="A61" s="19" t="s">
        <v>12</v>
      </c>
      <c r="B61" s="19">
        <v>1</v>
      </c>
      <c r="C61" s="19" t="s">
        <v>15</v>
      </c>
      <c r="D61"/>
      <c r="F61" s="16"/>
      <c r="G61" s="6"/>
      <c r="H61" s="6"/>
      <c r="J61" s="16"/>
      <c r="M61" s="6"/>
      <c r="N61" s="6"/>
      <c r="O61" s="6"/>
    </row>
    <row r="62" spans="1:15" x14ac:dyDescent="0.2">
      <c r="A62" s="19" t="s">
        <v>12</v>
      </c>
      <c r="B62" s="19">
        <v>1</v>
      </c>
      <c r="C62" s="19" t="s">
        <v>12</v>
      </c>
      <c r="D62"/>
      <c r="F62" s="16"/>
      <c r="G62" s="6"/>
      <c r="H62" s="6"/>
      <c r="J62" s="16"/>
      <c r="M62" s="6"/>
      <c r="N62" s="6"/>
      <c r="O62" s="6"/>
    </row>
    <row r="63" spans="1:15" x14ac:dyDescent="0.2">
      <c r="A63" s="19" t="s">
        <v>12</v>
      </c>
      <c r="B63" s="19">
        <v>1</v>
      </c>
      <c r="C63" s="19" t="s">
        <v>44</v>
      </c>
      <c r="D63"/>
      <c r="F63" s="16"/>
      <c r="G63" s="6"/>
      <c r="H63" s="6"/>
      <c r="J63" s="16"/>
      <c r="M63" s="6"/>
      <c r="N63" s="6"/>
      <c r="O63" s="6"/>
    </row>
    <row r="64" spans="1:15" x14ac:dyDescent="0.2">
      <c r="A64" s="19" t="s">
        <v>12</v>
      </c>
      <c r="B64" s="19">
        <v>1</v>
      </c>
      <c r="C64" s="19" t="s">
        <v>153</v>
      </c>
      <c r="D64"/>
      <c r="F64" s="16"/>
      <c r="G64" s="6"/>
      <c r="H64" s="6"/>
      <c r="J64" s="16"/>
      <c r="M64" s="6"/>
      <c r="N64" s="6"/>
      <c r="O64" s="6"/>
    </row>
    <row r="65" spans="1:15" x14ac:dyDescent="0.2">
      <c r="A65" s="19" t="s">
        <v>13</v>
      </c>
      <c r="B65" s="19">
        <v>0</v>
      </c>
      <c r="C65" s="19" t="s">
        <v>43</v>
      </c>
      <c r="D65"/>
      <c r="F65" s="16"/>
      <c r="G65" s="6"/>
      <c r="H65" s="6"/>
      <c r="J65" s="16"/>
      <c r="M65" s="6"/>
      <c r="N65" s="6"/>
      <c r="O65" s="6"/>
    </row>
    <row r="66" spans="1:15" x14ac:dyDescent="0.2">
      <c r="A66" s="19" t="s">
        <v>13</v>
      </c>
      <c r="B66" s="19">
        <v>1</v>
      </c>
      <c r="C66" s="19" t="s">
        <v>14</v>
      </c>
      <c r="D66"/>
      <c r="F66" s="16"/>
      <c r="G66" s="6"/>
      <c r="H66" s="6"/>
      <c r="J66" s="16"/>
      <c r="M66" s="6"/>
      <c r="N66" s="6"/>
      <c r="O66" s="6"/>
    </row>
    <row r="67" spans="1:15" x14ac:dyDescent="0.2">
      <c r="A67" s="19" t="s">
        <v>13</v>
      </c>
      <c r="B67" s="19">
        <v>1</v>
      </c>
      <c r="C67" s="19" t="s">
        <v>175</v>
      </c>
      <c r="D67"/>
      <c r="F67" s="16"/>
      <c r="G67" s="6"/>
      <c r="H67" s="6"/>
      <c r="J67" s="16"/>
      <c r="M67" s="6"/>
      <c r="N67" s="6"/>
      <c r="O67" s="6"/>
    </row>
    <row r="68" spans="1:15" x14ac:dyDescent="0.2">
      <c r="A68" s="19" t="s">
        <v>13</v>
      </c>
      <c r="B68" s="19">
        <v>1</v>
      </c>
      <c r="C68" s="19" t="s">
        <v>7</v>
      </c>
      <c r="D68"/>
      <c r="F68" s="16"/>
      <c r="G68" s="6"/>
      <c r="H68" s="6"/>
      <c r="J68" s="16"/>
      <c r="M68" s="6"/>
      <c r="N68" s="6"/>
      <c r="O68" s="6"/>
    </row>
    <row r="69" spans="1:15" x14ac:dyDescent="0.2">
      <c r="A69" s="19" t="s">
        <v>13</v>
      </c>
      <c r="B69" s="19">
        <v>1</v>
      </c>
      <c r="C69" s="19" t="s">
        <v>45</v>
      </c>
      <c r="D69"/>
      <c r="F69" s="16"/>
      <c r="G69" s="6"/>
      <c r="H69" s="6"/>
      <c r="J69" s="16"/>
      <c r="M69" s="6"/>
      <c r="N69" s="6"/>
      <c r="O69" s="6"/>
    </row>
    <row r="70" spans="1:15" x14ac:dyDescent="0.2">
      <c r="A70" s="19" t="s">
        <v>13</v>
      </c>
      <c r="B70" s="19">
        <v>1</v>
      </c>
      <c r="C70" s="19" t="s">
        <v>10</v>
      </c>
      <c r="D70"/>
      <c r="F70" s="16"/>
      <c r="G70" s="6"/>
      <c r="H70" s="6"/>
      <c r="J70" s="16"/>
      <c r="M70" s="6"/>
      <c r="N70" s="6"/>
      <c r="O70" s="6"/>
    </row>
    <row r="71" spans="1:15" x14ac:dyDescent="0.2">
      <c r="A71" s="19" t="s">
        <v>13</v>
      </c>
      <c r="B71" s="19">
        <v>1</v>
      </c>
      <c r="C71" s="19" t="s">
        <v>187</v>
      </c>
      <c r="D71"/>
      <c r="F71" s="16"/>
      <c r="G71" s="6"/>
      <c r="H71" s="6"/>
      <c r="J71" s="16"/>
      <c r="M71" s="6"/>
      <c r="N71" s="6"/>
      <c r="O71" s="6"/>
    </row>
    <row r="72" spans="1:15" x14ac:dyDescent="0.2">
      <c r="A72" s="19" t="s">
        <v>13</v>
      </c>
      <c r="B72" s="19">
        <v>1</v>
      </c>
      <c r="C72" s="19" t="s">
        <v>176</v>
      </c>
      <c r="D72"/>
      <c r="F72" s="16"/>
      <c r="G72" s="6"/>
      <c r="H72" s="6"/>
      <c r="J72" s="16"/>
      <c r="M72" s="6"/>
      <c r="N72" s="6"/>
      <c r="O72" s="6"/>
    </row>
    <row r="73" spans="1:15" x14ac:dyDescent="0.2">
      <c r="A73" s="19" t="s">
        <v>13</v>
      </c>
      <c r="B73" s="19">
        <v>1</v>
      </c>
      <c r="C73" s="19" t="s">
        <v>15</v>
      </c>
      <c r="D73"/>
      <c r="F73" s="16"/>
      <c r="G73" s="6"/>
      <c r="H73" s="6"/>
      <c r="J73" s="16"/>
      <c r="M73" s="6"/>
      <c r="N73" s="6"/>
      <c r="O73" s="6"/>
    </row>
    <row r="74" spans="1:15" x14ac:dyDescent="0.2">
      <c r="A74" s="19" t="s">
        <v>13</v>
      </c>
      <c r="B74" s="19">
        <v>1</v>
      </c>
      <c r="C74" s="19" t="s">
        <v>12</v>
      </c>
      <c r="D74"/>
      <c r="F74" s="16"/>
      <c r="G74" s="6"/>
      <c r="H74" s="6"/>
      <c r="J74" s="16"/>
      <c r="M74" s="6"/>
      <c r="N74" s="6"/>
      <c r="O74" s="6"/>
    </row>
    <row r="75" spans="1:15" x14ac:dyDescent="0.2">
      <c r="A75" s="19" t="s">
        <v>13</v>
      </c>
      <c r="B75" s="19">
        <v>1</v>
      </c>
      <c r="C75" s="19" t="s">
        <v>44</v>
      </c>
      <c r="D75"/>
      <c r="F75" s="16"/>
      <c r="G75" s="6"/>
      <c r="H75" s="6"/>
      <c r="J75" s="16"/>
      <c r="M75" s="6"/>
      <c r="N75" s="6"/>
      <c r="O75" s="6"/>
    </row>
    <row r="76" spans="1:15" x14ac:dyDescent="0.2">
      <c r="A76" s="19" t="s">
        <v>13</v>
      </c>
      <c r="B76" s="19">
        <v>1</v>
      </c>
      <c r="C76" s="19" t="s">
        <v>153</v>
      </c>
      <c r="D76"/>
      <c r="F76" s="16"/>
      <c r="G76" s="6"/>
      <c r="H76" s="6"/>
      <c r="J76" s="16"/>
      <c r="M76" s="6"/>
      <c r="N76" s="6"/>
      <c r="O76" s="6"/>
    </row>
    <row r="77" spans="1:15" x14ac:dyDescent="0.2">
      <c r="A77" s="19" t="s">
        <v>44</v>
      </c>
      <c r="B77" s="19">
        <v>1</v>
      </c>
      <c r="C77" s="19" t="s">
        <v>27</v>
      </c>
      <c r="D77"/>
      <c r="F77" s="16"/>
      <c r="G77" s="6"/>
      <c r="H77" s="6"/>
      <c r="J77" s="16"/>
      <c r="M77" s="6"/>
      <c r="N77" s="6"/>
      <c r="O77" s="6"/>
    </row>
    <row r="78" spans="1:15" x14ac:dyDescent="0.2">
      <c r="A78" s="19" t="s">
        <v>44</v>
      </c>
      <c r="B78" s="19">
        <v>0</v>
      </c>
      <c r="C78" s="20" t="s">
        <v>44</v>
      </c>
      <c r="D78"/>
      <c r="F78" s="16"/>
      <c r="G78" s="6"/>
      <c r="H78" s="6"/>
      <c r="J78" s="16"/>
      <c r="M78" s="6"/>
      <c r="N78" s="6"/>
      <c r="O78" s="6"/>
    </row>
    <row r="79" spans="1:15" x14ac:dyDescent="0.2">
      <c r="A79" s="19" t="s">
        <v>107</v>
      </c>
      <c r="B79" s="19">
        <v>-1</v>
      </c>
      <c r="C79" s="19" t="s">
        <v>7</v>
      </c>
      <c r="D79"/>
      <c r="F79" s="16"/>
      <c r="G79" s="6"/>
      <c r="H79" s="6"/>
      <c r="J79" s="16"/>
      <c r="M79" s="6"/>
      <c r="N79" s="6"/>
      <c r="O79" s="6"/>
    </row>
    <row r="80" spans="1:15" x14ac:dyDescent="0.2">
      <c r="A80" s="19" t="s">
        <v>112</v>
      </c>
      <c r="B80" s="19">
        <v>-1</v>
      </c>
      <c r="C80" s="19" t="s">
        <v>17</v>
      </c>
      <c r="D80"/>
      <c r="F80" s="16"/>
      <c r="G80" s="6"/>
      <c r="H80" s="6"/>
      <c r="J80" s="16"/>
      <c r="M80" s="6"/>
      <c r="N80" s="6"/>
      <c r="O80" s="6"/>
    </row>
    <row r="81" spans="1:15" x14ac:dyDescent="0.2">
      <c r="A81" s="19" t="s">
        <v>112</v>
      </c>
      <c r="B81" s="19">
        <v>-1</v>
      </c>
      <c r="C81" s="19" t="s">
        <v>27</v>
      </c>
      <c r="D81"/>
      <c r="F81" s="16"/>
      <c r="G81" s="6"/>
      <c r="H81" s="6"/>
      <c r="J81" s="16"/>
      <c r="M81" s="6"/>
      <c r="N81" s="6"/>
      <c r="O81" s="6"/>
    </row>
    <row r="82" spans="1:15" x14ac:dyDescent="0.2">
      <c r="A82" s="19" t="s">
        <v>153</v>
      </c>
      <c r="B82" s="19">
        <v>1</v>
      </c>
      <c r="C82" s="19" t="s">
        <v>45</v>
      </c>
      <c r="D82"/>
      <c r="F82" s="16"/>
      <c r="G82" s="6"/>
      <c r="H82" s="6"/>
      <c r="J82" s="16"/>
      <c r="M82" s="6"/>
      <c r="N82" s="6"/>
      <c r="O82" s="6"/>
    </row>
    <row r="83" spans="1:15" x14ac:dyDescent="0.2">
      <c r="A83" s="19" t="s">
        <v>153</v>
      </c>
      <c r="B83" s="19">
        <v>-1</v>
      </c>
      <c r="C83" s="19" t="s">
        <v>80</v>
      </c>
      <c r="D83"/>
      <c r="F83" s="16"/>
      <c r="G83" s="6"/>
      <c r="H83" s="6"/>
      <c r="J83" s="16"/>
      <c r="M83" s="6"/>
      <c r="N83" s="6"/>
      <c r="O83" s="6"/>
    </row>
    <row r="84" spans="1:15" x14ac:dyDescent="0.2">
      <c r="A84" s="19" t="s">
        <v>153</v>
      </c>
      <c r="B84" s="19">
        <v>-1</v>
      </c>
      <c r="C84" s="19" t="s">
        <v>81</v>
      </c>
      <c r="G84" s="6"/>
      <c r="H84" s="6"/>
      <c r="M84" s="6"/>
      <c r="N84" s="6"/>
      <c r="O84" s="6"/>
    </row>
    <row r="85" spans="1:15" x14ac:dyDescent="0.2">
      <c r="A85" s="19" t="s">
        <v>153</v>
      </c>
      <c r="B85" s="19">
        <v>-1</v>
      </c>
      <c r="C85" s="19" t="s">
        <v>82</v>
      </c>
      <c r="G85" s="6"/>
      <c r="H85" s="6"/>
      <c r="M85" s="6"/>
      <c r="N85" s="6"/>
      <c r="O85" s="6"/>
    </row>
    <row r="86" spans="1:15" x14ac:dyDescent="0.2">
      <c r="A86" s="19" t="s">
        <v>153</v>
      </c>
      <c r="B86" s="19">
        <v>-1</v>
      </c>
      <c r="C86" s="19" t="s">
        <v>85</v>
      </c>
      <c r="G86" s="6"/>
      <c r="H86" s="6"/>
      <c r="M86" s="6"/>
      <c r="N86" s="6"/>
      <c r="O86" s="6"/>
    </row>
    <row r="87" spans="1:15" x14ac:dyDescent="0.2">
      <c r="A87" s="19" t="s">
        <v>26</v>
      </c>
      <c r="B87" s="19">
        <v>1</v>
      </c>
      <c r="C87" s="19" t="s">
        <v>10</v>
      </c>
      <c r="G87" s="6"/>
      <c r="H87" s="6"/>
      <c r="M87" s="6"/>
      <c r="N87" s="6"/>
      <c r="O87" s="6"/>
    </row>
    <row r="88" spans="1:15" x14ac:dyDescent="0.2">
      <c r="A88" s="19" t="s">
        <v>26</v>
      </c>
      <c r="B88" s="19">
        <v>1</v>
      </c>
      <c r="C88" s="19" t="s">
        <v>7</v>
      </c>
      <c r="G88" s="6"/>
      <c r="H88" s="6"/>
      <c r="M88" s="6"/>
      <c r="N88" s="6"/>
      <c r="O88" s="6"/>
    </row>
    <row r="89" spans="1:15" x14ac:dyDescent="0.2">
      <c r="A89" s="19" t="s">
        <v>26</v>
      </c>
      <c r="B89" s="19">
        <v>1</v>
      </c>
      <c r="C89" s="19" t="s">
        <v>45</v>
      </c>
      <c r="G89" s="6"/>
      <c r="H89" s="6"/>
      <c r="M89" s="6"/>
      <c r="N89" s="6"/>
      <c r="O89" s="6"/>
    </row>
    <row r="90" spans="1:15" x14ac:dyDescent="0.2">
      <c r="A90" s="19" t="s">
        <v>17</v>
      </c>
      <c r="B90" s="19">
        <v>1</v>
      </c>
      <c r="C90" s="19" t="s">
        <v>7</v>
      </c>
      <c r="G90" s="6"/>
      <c r="H90" s="14"/>
      <c r="M90" s="6"/>
      <c r="N90" s="6"/>
      <c r="O90" s="14"/>
    </row>
    <row r="91" spans="1:15" x14ac:dyDescent="0.2">
      <c r="A91" s="19" t="s">
        <v>17</v>
      </c>
      <c r="B91" s="19">
        <v>-1</v>
      </c>
      <c r="C91" s="19" t="s">
        <v>92</v>
      </c>
      <c r="G91" s="6"/>
      <c r="H91" s="6"/>
      <c r="M91" s="6"/>
      <c r="N91" s="6"/>
      <c r="O91" s="6"/>
    </row>
    <row r="92" spans="1:15" x14ac:dyDescent="0.2">
      <c r="A92" s="19" t="s">
        <v>17</v>
      </c>
      <c r="B92" s="19">
        <v>-1</v>
      </c>
      <c r="C92" s="19" t="s">
        <v>91</v>
      </c>
      <c r="G92" s="6"/>
      <c r="H92" s="6"/>
      <c r="M92" s="6"/>
      <c r="N92" s="6"/>
      <c r="O92" s="6"/>
    </row>
    <row r="93" spans="1:15" x14ac:dyDescent="0.2">
      <c r="A93" s="19" t="s">
        <v>17</v>
      </c>
      <c r="B93" s="19">
        <v>-1</v>
      </c>
      <c r="C93" s="19" t="s">
        <v>27</v>
      </c>
      <c r="G93" s="6"/>
      <c r="H93" s="6"/>
      <c r="M93" s="6"/>
      <c r="N93" s="6"/>
      <c r="O93" s="6"/>
    </row>
    <row r="94" spans="1:15" x14ac:dyDescent="0.2">
      <c r="A94" s="19" t="s">
        <v>17</v>
      </c>
      <c r="B94" s="19">
        <v>-1</v>
      </c>
      <c r="C94" s="19" t="s">
        <v>44</v>
      </c>
      <c r="G94" s="6"/>
      <c r="H94" s="6"/>
      <c r="M94" s="6"/>
      <c r="N94" s="6"/>
      <c r="O94" s="6"/>
    </row>
    <row r="95" spans="1:15" x14ac:dyDescent="0.2">
      <c r="A95" s="19" t="s">
        <v>17</v>
      </c>
      <c r="B95" s="19">
        <v>-1</v>
      </c>
      <c r="C95" s="19" t="s">
        <v>45</v>
      </c>
      <c r="G95" s="6"/>
      <c r="H95" s="6"/>
      <c r="M95" s="6"/>
      <c r="N95" s="6"/>
      <c r="O95" s="6"/>
    </row>
    <row r="96" spans="1:15" x14ac:dyDescent="0.2">
      <c r="A96" s="19" t="s">
        <v>92</v>
      </c>
      <c r="B96" s="19">
        <v>1</v>
      </c>
      <c r="C96" s="19" t="s">
        <v>17</v>
      </c>
      <c r="G96" s="6"/>
      <c r="H96" s="6"/>
      <c r="M96" s="6"/>
      <c r="N96" s="6"/>
      <c r="O96" s="6"/>
    </row>
    <row r="97" spans="1:15" x14ac:dyDescent="0.2">
      <c r="A97" s="19" t="s">
        <v>92</v>
      </c>
      <c r="B97" s="19">
        <v>-1</v>
      </c>
      <c r="C97" s="19" t="s">
        <v>27</v>
      </c>
      <c r="G97" s="6"/>
      <c r="H97" s="6"/>
      <c r="M97" s="6"/>
      <c r="N97" s="6"/>
      <c r="O97" s="6"/>
    </row>
    <row r="98" spans="1:15" x14ac:dyDescent="0.2">
      <c r="A98" s="19" t="s">
        <v>45</v>
      </c>
      <c r="B98" s="19">
        <v>0</v>
      </c>
      <c r="C98" s="19" t="s">
        <v>65</v>
      </c>
      <c r="G98" s="6"/>
      <c r="H98" s="6"/>
      <c r="M98" s="6"/>
      <c r="N98" s="6"/>
      <c r="O98" s="6"/>
    </row>
    <row r="99" spans="1:15" x14ac:dyDescent="0.2">
      <c r="A99" s="19" t="s">
        <v>45</v>
      </c>
      <c r="B99" s="19">
        <v>1</v>
      </c>
      <c r="C99" s="19" t="s">
        <v>43</v>
      </c>
      <c r="G99" s="6"/>
      <c r="H99" s="6"/>
      <c r="M99" s="6"/>
      <c r="N99" s="6"/>
      <c r="O99" s="6"/>
    </row>
    <row r="100" spans="1:15" x14ac:dyDescent="0.2">
      <c r="A100" s="19" t="s">
        <v>45</v>
      </c>
      <c r="B100" s="19">
        <v>1</v>
      </c>
      <c r="C100" s="19" t="s">
        <v>7</v>
      </c>
      <c r="G100" s="6"/>
      <c r="H100" s="6"/>
      <c r="M100" s="6"/>
      <c r="N100" s="6"/>
      <c r="O100" s="6"/>
    </row>
    <row r="101" spans="1:15" x14ac:dyDescent="0.2">
      <c r="A101" s="19" t="s">
        <v>80</v>
      </c>
      <c r="B101" s="19">
        <v>0</v>
      </c>
      <c r="C101" s="19" t="s">
        <v>82</v>
      </c>
      <c r="G101" s="6"/>
      <c r="H101" s="6"/>
      <c r="M101" s="6"/>
      <c r="N101" s="6"/>
      <c r="O101" s="6"/>
    </row>
    <row r="102" spans="1:15" x14ac:dyDescent="0.2">
      <c r="A102" s="19" t="s">
        <v>80</v>
      </c>
      <c r="B102" s="19">
        <v>0</v>
      </c>
      <c r="C102" s="19" t="s">
        <v>85</v>
      </c>
      <c r="G102" s="6"/>
      <c r="H102" s="6"/>
      <c r="M102" s="6"/>
      <c r="N102" s="6"/>
      <c r="O102" s="6"/>
    </row>
    <row r="103" spans="1:15" x14ac:dyDescent="0.2">
      <c r="A103" s="19" t="s">
        <v>80</v>
      </c>
      <c r="B103" s="19">
        <v>-1</v>
      </c>
      <c r="C103" s="19" t="s">
        <v>182</v>
      </c>
      <c r="G103" s="6"/>
      <c r="H103" s="6"/>
      <c r="M103" s="6"/>
      <c r="N103" s="6"/>
      <c r="O103" s="6"/>
    </row>
    <row r="104" spans="1:15" x14ac:dyDescent="0.2">
      <c r="A104" s="19" t="s">
        <v>80</v>
      </c>
      <c r="B104" s="19">
        <v>-1</v>
      </c>
      <c r="C104" s="19" t="s">
        <v>7</v>
      </c>
      <c r="G104" s="6"/>
      <c r="H104" s="6"/>
      <c r="M104" s="6"/>
      <c r="N104" s="6"/>
      <c r="O104" s="6"/>
    </row>
    <row r="105" spans="1:15" x14ac:dyDescent="0.2">
      <c r="A105" s="19" t="s">
        <v>80</v>
      </c>
      <c r="B105" s="19">
        <v>-1</v>
      </c>
      <c r="C105" s="19" t="s">
        <v>45</v>
      </c>
      <c r="G105" s="6"/>
      <c r="H105" s="6"/>
      <c r="M105" s="6"/>
      <c r="N105" s="6"/>
      <c r="O105" s="6"/>
    </row>
    <row r="106" spans="1:15" x14ac:dyDescent="0.2">
      <c r="A106" s="19" t="s">
        <v>80</v>
      </c>
      <c r="B106" s="19">
        <v>1</v>
      </c>
      <c r="C106" s="19" t="s">
        <v>91</v>
      </c>
      <c r="G106" s="6"/>
      <c r="H106" s="6"/>
      <c r="M106" s="6"/>
      <c r="N106" s="6"/>
      <c r="O106" s="6"/>
    </row>
    <row r="107" spans="1:15" x14ac:dyDescent="0.2">
      <c r="A107" s="19" t="s">
        <v>81</v>
      </c>
      <c r="B107" s="19">
        <v>0</v>
      </c>
      <c r="C107" s="19" t="s">
        <v>82</v>
      </c>
      <c r="G107" s="6"/>
      <c r="H107" s="6"/>
      <c r="M107" s="6"/>
      <c r="N107" s="6"/>
      <c r="O107" s="6"/>
    </row>
    <row r="108" spans="1:15" x14ac:dyDescent="0.2">
      <c r="A108" s="19" t="s">
        <v>81</v>
      </c>
      <c r="B108" s="19">
        <v>-1</v>
      </c>
      <c r="C108" s="19" t="s">
        <v>182</v>
      </c>
      <c r="G108" s="6"/>
      <c r="H108" s="6"/>
      <c r="M108" s="6"/>
      <c r="N108" s="6"/>
      <c r="O108" s="6"/>
    </row>
    <row r="109" spans="1:15" x14ac:dyDescent="0.2">
      <c r="A109" s="19" t="s">
        <v>81</v>
      </c>
      <c r="B109" s="19">
        <v>-1</v>
      </c>
      <c r="C109" s="19" t="s">
        <v>7</v>
      </c>
      <c r="G109" s="6"/>
      <c r="H109" s="6"/>
      <c r="M109" s="6"/>
      <c r="N109" s="6"/>
      <c r="O109" s="6"/>
    </row>
    <row r="110" spans="1:15" x14ac:dyDescent="0.2">
      <c r="A110" s="19" t="s">
        <v>81</v>
      </c>
      <c r="B110" s="19">
        <v>-1</v>
      </c>
      <c r="C110" s="19" t="s">
        <v>45</v>
      </c>
      <c r="G110" s="6"/>
      <c r="H110" s="6"/>
      <c r="M110" s="6"/>
      <c r="N110" s="6"/>
      <c r="O110" s="6"/>
    </row>
    <row r="111" spans="1:15" x14ac:dyDescent="0.2">
      <c r="A111" s="19" t="s">
        <v>81</v>
      </c>
      <c r="B111" s="19">
        <v>1</v>
      </c>
      <c r="C111" s="19" t="s">
        <v>91</v>
      </c>
      <c r="G111" s="6"/>
      <c r="H111" s="6"/>
      <c r="M111" s="6"/>
      <c r="N111" s="6"/>
      <c r="O111" s="6"/>
    </row>
    <row r="112" spans="1:15" x14ac:dyDescent="0.2">
      <c r="A112" s="19" t="s">
        <v>82</v>
      </c>
      <c r="B112" s="19">
        <v>0</v>
      </c>
      <c r="C112" s="19" t="s">
        <v>81</v>
      </c>
      <c r="G112" s="6"/>
      <c r="H112" s="6"/>
      <c r="M112" s="6"/>
      <c r="N112" s="6"/>
      <c r="O112" s="6"/>
    </row>
    <row r="113" spans="1:15" x14ac:dyDescent="0.2">
      <c r="A113" s="19" t="s">
        <v>82</v>
      </c>
      <c r="B113" s="19">
        <v>-1</v>
      </c>
      <c r="C113" s="19" t="s">
        <v>182</v>
      </c>
      <c r="G113" s="6"/>
      <c r="H113" s="6"/>
      <c r="M113" s="6"/>
      <c r="N113" s="6"/>
      <c r="O113" s="6"/>
    </row>
    <row r="114" spans="1:15" x14ac:dyDescent="0.2">
      <c r="A114" s="19" t="s">
        <v>82</v>
      </c>
      <c r="B114" s="19">
        <v>-1</v>
      </c>
      <c r="C114" s="19" t="s">
        <v>7</v>
      </c>
      <c r="G114" s="6"/>
      <c r="H114" s="6"/>
      <c r="M114" s="6"/>
      <c r="N114" s="6"/>
      <c r="O114" s="6"/>
    </row>
    <row r="115" spans="1:15" x14ac:dyDescent="0.2">
      <c r="A115" s="19" t="s">
        <v>82</v>
      </c>
      <c r="B115" s="19">
        <v>-1</v>
      </c>
      <c r="C115" s="19" t="s">
        <v>45</v>
      </c>
      <c r="G115" s="6"/>
      <c r="H115" s="6"/>
      <c r="M115" s="6"/>
      <c r="N115" s="6"/>
      <c r="O115" s="6"/>
    </row>
    <row r="116" spans="1:15" x14ac:dyDescent="0.2">
      <c r="A116" s="19" t="s">
        <v>82</v>
      </c>
      <c r="B116" s="19">
        <v>1</v>
      </c>
      <c r="C116" s="19" t="s">
        <v>91</v>
      </c>
      <c r="G116" s="6"/>
      <c r="H116" s="6"/>
      <c r="M116" s="6"/>
      <c r="N116" s="6"/>
      <c r="O116" s="6"/>
    </row>
    <row r="117" spans="1:15" x14ac:dyDescent="0.2">
      <c r="A117" s="19" t="s">
        <v>85</v>
      </c>
      <c r="B117" s="19">
        <v>0</v>
      </c>
      <c r="C117" s="19" t="s">
        <v>80</v>
      </c>
      <c r="G117" s="6"/>
      <c r="H117" s="6"/>
      <c r="M117" s="6"/>
      <c r="N117" s="6"/>
      <c r="O117" s="6"/>
    </row>
    <row r="118" spans="1:15" x14ac:dyDescent="0.2">
      <c r="A118" s="19" t="s">
        <v>85</v>
      </c>
      <c r="B118" s="19">
        <v>-1</v>
      </c>
      <c r="C118" s="19" t="s">
        <v>182</v>
      </c>
      <c r="G118" s="6"/>
      <c r="H118" s="6"/>
      <c r="M118" s="6"/>
      <c r="N118" s="6"/>
      <c r="O118" s="6"/>
    </row>
    <row r="119" spans="1:15" x14ac:dyDescent="0.2">
      <c r="A119" s="19" t="s">
        <v>85</v>
      </c>
      <c r="B119" s="19">
        <v>-1</v>
      </c>
      <c r="C119" s="19" t="s">
        <v>7</v>
      </c>
      <c r="G119" s="6"/>
      <c r="H119" s="6"/>
      <c r="M119" s="6"/>
      <c r="N119" s="6"/>
      <c r="O119" s="6"/>
    </row>
    <row r="120" spans="1:15" x14ac:dyDescent="0.2">
      <c r="A120" s="19" t="s">
        <v>85</v>
      </c>
      <c r="B120" s="19">
        <v>-1</v>
      </c>
      <c r="C120" s="19" t="s">
        <v>45</v>
      </c>
      <c r="G120" s="6"/>
      <c r="H120" s="6"/>
      <c r="M120" s="6"/>
      <c r="N120" s="6"/>
      <c r="O120" s="6"/>
    </row>
    <row r="121" spans="1:15" x14ac:dyDescent="0.2">
      <c r="A121" s="19" t="s">
        <v>85</v>
      </c>
      <c r="B121" s="19">
        <v>1</v>
      </c>
      <c r="C121" s="19" t="s">
        <v>91</v>
      </c>
      <c r="G121" s="6"/>
      <c r="H121" s="6"/>
      <c r="M121" s="6"/>
      <c r="N121" s="6"/>
      <c r="O121" s="6"/>
    </row>
    <row r="122" spans="1:15" x14ac:dyDescent="0.2">
      <c r="A122" s="19" t="s">
        <v>91</v>
      </c>
      <c r="B122" s="19">
        <v>-1</v>
      </c>
      <c r="C122" s="19" t="s">
        <v>7</v>
      </c>
      <c r="G122" s="6"/>
      <c r="H122" s="6"/>
      <c r="M122" s="6"/>
      <c r="N122" s="6"/>
      <c r="O122" s="6"/>
    </row>
    <row r="123" spans="1:15" x14ac:dyDescent="0.2">
      <c r="A123" s="19" t="s">
        <v>91</v>
      </c>
      <c r="B123" s="19">
        <v>-1</v>
      </c>
      <c r="C123" s="19" t="s">
        <v>12</v>
      </c>
      <c r="G123" s="6"/>
      <c r="H123" s="6"/>
      <c r="M123" s="6"/>
      <c r="N123" s="6"/>
      <c r="O123" s="6"/>
    </row>
    <row r="124" spans="1:15" x14ac:dyDescent="0.2">
      <c r="A124" s="19" t="s">
        <v>91</v>
      </c>
      <c r="B124" s="19">
        <v>-1</v>
      </c>
      <c r="C124" s="19" t="s">
        <v>13</v>
      </c>
      <c r="G124" s="6"/>
      <c r="H124" s="6"/>
      <c r="M124" s="6"/>
      <c r="N124" s="6"/>
      <c r="O124" s="6"/>
    </row>
    <row r="125" spans="1:15" x14ac:dyDescent="0.2">
      <c r="A125" s="19" t="s">
        <v>91</v>
      </c>
      <c r="B125" s="19">
        <v>1</v>
      </c>
      <c r="C125" s="19" t="s">
        <v>91</v>
      </c>
      <c r="G125" s="6"/>
      <c r="H125" s="6"/>
      <c r="M125" s="6"/>
      <c r="N125" s="6"/>
      <c r="O125" s="6"/>
    </row>
    <row r="126" spans="1:15" x14ac:dyDescent="0.2">
      <c r="A126" s="19" t="s">
        <v>71</v>
      </c>
      <c r="B126" s="19">
        <v>1</v>
      </c>
      <c r="C126" s="19" t="s">
        <v>182</v>
      </c>
      <c r="G126" s="6"/>
      <c r="H126" s="6"/>
      <c r="M126" s="6"/>
      <c r="N126" s="6"/>
      <c r="O126" s="6"/>
    </row>
    <row r="127" spans="1:15" x14ac:dyDescent="0.2">
      <c r="A127" s="19" t="s">
        <v>71</v>
      </c>
      <c r="B127" s="19">
        <v>-1</v>
      </c>
      <c r="C127" s="19" t="s">
        <v>7</v>
      </c>
      <c r="G127" s="6"/>
      <c r="H127" s="6"/>
      <c r="M127" s="6"/>
      <c r="N127" s="6"/>
      <c r="O127" s="6"/>
    </row>
    <row r="128" spans="1:15" x14ac:dyDescent="0.2">
      <c r="A128" s="19" t="s">
        <v>71</v>
      </c>
      <c r="B128" s="19">
        <v>-1</v>
      </c>
      <c r="C128" s="19" t="s">
        <v>44</v>
      </c>
      <c r="G128" s="6"/>
      <c r="H128" s="6"/>
      <c r="M128" s="6"/>
      <c r="N128" s="6"/>
      <c r="O128" s="6"/>
    </row>
    <row r="129" spans="1:15" x14ac:dyDescent="0.2">
      <c r="A129" s="19" t="s">
        <v>71</v>
      </c>
      <c r="B129" s="19">
        <v>-1</v>
      </c>
      <c r="C129" s="19" t="s">
        <v>27</v>
      </c>
      <c r="G129" s="6"/>
      <c r="H129" s="6"/>
      <c r="M129" s="6"/>
      <c r="N129" s="6"/>
      <c r="O129" s="6"/>
    </row>
    <row r="130" spans="1:15" x14ac:dyDescent="0.2">
      <c r="A130" s="19" t="s">
        <v>65</v>
      </c>
      <c r="B130" s="19">
        <v>0</v>
      </c>
      <c r="C130" s="19" t="s">
        <v>45</v>
      </c>
      <c r="G130" s="6"/>
      <c r="H130" s="6"/>
      <c r="M130" s="6"/>
      <c r="N130" s="6"/>
      <c r="O130" s="6"/>
    </row>
    <row r="131" spans="1:15" x14ac:dyDescent="0.2">
      <c r="A131" s="19" t="s">
        <v>65</v>
      </c>
      <c r="B131" s="19">
        <v>1</v>
      </c>
      <c r="C131" s="19" t="s">
        <v>7</v>
      </c>
      <c r="G131" s="6"/>
      <c r="H131" s="6"/>
      <c r="M131" s="6"/>
      <c r="N131" s="6"/>
      <c r="O131" s="6"/>
    </row>
    <row r="132" spans="1:15" x14ac:dyDescent="0.2">
      <c r="A132" s="19" t="s">
        <v>65</v>
      </c>
      <c r="B132" s="19">
        <v>0</v>
      </c>
      <c r="C132" s="19" t="s">
        <v>43</v>
      </c>
      <c r="G132" s="6"/>
      <c r="H132" s="6"/>
      <c r="M132" s="6"/>
      <c r="N132" s="6"/>
      <c r="O132" s="6"/>
    </row>
    <row r="133" spans="1:15" x14ac:dyDescent="0.2">
      <c r="A133" s="19" t="s">
        <v>65</v>
      </c>
      <c r="B133" s="19">
        <v>0</v>
      </c>
      <c r="C133" s="19" t="s">
        <v>27</v>
      </c>
      <c r="G133" s="6"/>
      <c r="H133" s="6"/>
      <c r="M133" s="6"/>
      <c r="N133" s="6"/>
      <c r="O133" s="6"/>
    </row>
    <row r="134" spans="1:15" x14ac:dyDescent="0.2">
      <c r="A134" s="19" t="s">
        <v>65</v>
      </c>
      <c r="B134" s="19">
        <v>1</v>
      </c>
      <c r="C134" s="19" t="s">
        <v>71</v>
      </c>
      <c r="G134" s="6"/>
      <c r="H134" s="6"/>
      <c r="M134" s="6"/>
      <c r="N134" s="6"/>
      <c r="O134" s="6"/>
    </row>
    <row r="135" spans="1:15" x14ac:dyDescent="0.2">
      <c r="A135" s="19" t="s">
        <v>27</v>
      </c>
      <c r="B135" s="19">
        <v>-1</v>
      </c>
      <c r="C135" s="19" t="s">
        <v>187</v>
      </c>
      <c r="G135" s="6"/>
      <c r="H135" s="6"/>
      <c r="M135" s="6"/>
      <c r="N135" s="6"/>
      <c r="O135" s="6"/>
    </row>
    <row r="136" spans="1:15" x14ac:dyDescent="0.2">
      <c r="A136" s="19" t="s">
        <v>27</v>
      </c>
      <c r="B136" s="19">
        <v>-1</v>
      </c>
      <c r="C136" s="19" t="s">
        <v>43</v>
      </c>
      <c r="G136" s="6"/>
      <c r="H136" s="6"/>
      <c r="M136" s="6"/>
      <c r="N136" s="6"/>
      <c r="O136" s="6"/>
    </row>
    <row r="137" spans="1:15" x14ac:dyDescent="0.2">
      <c r="A137" s="19" t="s">
        <v>27</v>
      </c>
      <c r="B137" s="19">
        <v>1</v>
      </c>
      <c r="C137" s="19" t="s">
        <v>44</v>
      </c>
      <c r="G137" s="6"/>
      <c r="H137" s="6"/>
      <c r="M137" s="6"/>
      <c r="N137" s="6"/>
      <c r="O137" s="6"/>
    </row>
    <row r="138" spans="1:15" x14ac:dyDescent="0.2">
      <c r="A138" s="19" t="s">
        <v>27</v>
      </c>
      <c r="B138" s="19">
        <v>1</v>
      </c>
      <c r="C138" s="19" t="s">
        <v>17</v>
      </c>
      <c r="G138" s="6"/>
      <c r="H138" s="6"/>
      <c r="M138" s="6"/>
      <c r="N138" s="6"/>
      <c r="O138" s="6"/>
    </row>
    <row r="139" spans="1:15" x14ac:dyDescent="0.2">
      <c r="A139" s="19" t="s">
        <v>27</v>
      </c>
      <c r="B139" s="19">
        <v>1</v>
      </c>
      <c r="C139" s="19" t="s">
        <v>27</v>
      </c>
      <c r="G139" s="6"/>
      <c r="H139" s="6"/>
      <c r="M139" s="6"/>
      <c r="N139" s="6"/>
      <c r="O139" s="6"/>
    </row>
    <row r="140" spans="1:15" x14ac:dyDescent="0.2">
      <c r="A140" s="19" t="s">
        <v>27</v>
      </c>
      <c r="B140" s="19">
        <v>1</v>
      </c>
      <c r="C140" s="19" t="s">
        <v>107</v>
      </c>
      <c r="G140" s="6"/>
      <c r="H140" s="6"/>
      <c r="M140" s="6"/>
      <c r="N140" s="6"/>
      <c r="O140" s="6"/>
    </row>
    <row r="141" spans="1:15" x14ac:dyDescent="0.2">
      <c r="A141" s="19" t="s">
        <v>27</v>
      </c>
      <c r="B141" s="19">
        <v>0</v>
      </c>
      <c r="C141" s="19" t="s">
        <v>91</v>
      </c>
      <c r="G141" s="6"/>
      <c r="H141" s="6"/>
      <c r="M141" s="6"/>
      <c r="N141" s="6"/>
      <c r="O141" s="6"/>
    </row>
    <row r="142" spans="1:15" x14ac:dyDescent="0.2">
      <c r="A142" s="19" t="s">
        <v>27</v>
      </c>
      <c r="B142" s="19">
        <v>1</v>
      </c>
      <c r="C142" s="19" t="s">
        <v>34</v>
      </c>
      <c r="G142" s="6"/>
      <c r="H142" s="6"/>
      <c r="M142" s="6"/>
      <c r="N142" s="6"/>
      <c r="O142" s="6"/>
    </row>
    <row r="143" spans="1:15" x14ac:dyDescent="0.2">
      <c r="A143" s="19" t="s">
        <v>27</v>
      </c>
      <c r="B143" s="19">
        <v>1</v>
      </c>
      <c r="C143" s="19" t="s">
        <v>7</v>
      </c>
      <c r="G143" s="6"/>
      <c r="H143" s="6"/>
      <c r="M143" s="6"/>
      <c r="N143" s="6"/>
      <c r="O143" s="6"/>
    </row>
    <row r="144" spans="1:15" x14ac:dyDescent="0.2">
      <c r="A144" s="4" t="s">
        <v>184</v>
      </c>
      <c r="B144" s="4">
        <v>1</v>
      </c>
      <c r="C144" s="4" t="s">
        <v>14</v>
      </c>
      <c r="G144" s="6"/>
      <c r="H144" s="6"/>
      <c r="M144" s="6"/>
      <c r="N144" s="6"/>
      <c r="O144" s="6"/>
    </row>
    <row r="145" spans="1:15" x14ac:dyDescent="0.2">
      <c r="A145" s="4" t="s">
        <v>184</v>
      </c>
      <c r="B145" s="4">
        <v>-1</v>
      </c>
      <c r="C145" s="4" t="s">
        <v>175</v>
      </c>
      <c r="G145" s="6"/>
      <c r="H145" s="6"/>
      <c r="M145" s="6"/>
      <c r="N145" s="6"/>
      <c r="O145" s="6"/>
    </row>
    <row r="146" spans="1:15" x14ac:dyDescent="0.2">
      <c r="A146" s="4" t="s">
        <v>184</v>
      </c>
      <c r="B146" s="4">
        <v>1</v>
      </c>
      <c r="C146" s="4" t="s">
        <v>15</v>
      </c>
      <c r="G146" s="6"/>
      <c r="H146" s="6"/>
      <c r="M146" s="6"/>
      <c r="N146" s="6"/>
      <c r="O146" s="6"/>
    </row>
    <row r="147" spans="1:15" x14ac:dyDescent="0.2">
      <c r="A147" s="4" t="s">
        <v>184</v>
      </c>
      <c r="B147" s="4">
        <v>1</v>
      </c>
      <c r="C147" s="4" t="s">
        <v>45</v>
      </c>
      <c r="G147" s="6"/>
      <c r="H147" s="6"/>
      <c r="M147" s="6"/>
      <c r="N147" s="6"/>
      <c r="O147" s="6"/>
    </row>
    <row r="148" spans="1:15" x14ac:dyDescent="0.2">
      <c r="A148" s="4" t="s">
        <v>238</v>
      </c>
      <c r="B148" s="4">
        <v>0</v>
      </c>
      <c r="C148" s="4" t="s">
        <v>27</v>
      </c>
      <c r="G148" s="6"/>
      <c r="H148" s="6"/>
      <c r="M148" s="6"/>
      <c r="N148" s="6"/>
      <c r="O148" s="6"/>
    </row>
    <row r="149" spans="1:15" x14ac:dyDescent="0.2">
      <c r="A149" s="4" t="s">
        <v>238</v>
      </c>
      <c r="B149" s="4">
        <v>-1</v>
      </c>
      <c r="C149" s="4" t="s">
        <v>187</v>
      </c>
      <c r="G149" s="6"/>
      <c r="H149" s="6"/>
      <c r="M149" s="6"/>
      <c r="N149" s="6"/>
      <c r="O149" s="6"/>
    </row>
    <row r="150" spans="1:15" x14ac:dyDescent="0.2">
      <c r="A150" s="4" t="s">
        <v>79</v>
      </c>
      <c r="B150" s="4">
        <v>1</v>
      </c>
      <c r="C150" s="4" t="s">
        <v>80</v>
      </c>
      <c r="F150" s="19"/>
      <c r="G150" s="19"/>
      <c r="H150" s="19"/>
      <c r="M150" s="6"/>
      <c r="N150" s="6"/>
      <c r="O150" s="6"/>
    </row>
    <row r="151" spans="1:15" x14ac:dyDescent="0.2">
      <c r="A151" s="4" t="s">
        <v>79</v>
      </c>
      <c r="B151" s="4">
        <v>1</v>
      </c>
      <c r="C151" s="4" t="s">
        <v>81</v>
      </c>
      <c r="F151" s="19"/>
      <c r="G151" s="19"/>
      <c r="H151" s="19"/>
      <c r="M151" s="6"/>
      <c r="N151" s="6"/>
      <c r="O151" s="6"/>
    </row>
    <row r="152" spans="1:15" x14ac:dyDescent="0.2">
      <c r="A152" s="4" t="s">
        <v>79</v>
      </c>
      <c r="B152" s="4">
        <v>1</v>
      </c>
      <c r="C152" s="4" t="s">
        <v>82</v>
      </c>
      <c r="F152" s="19"/>
      <c r="G152" s="19"/>
      <c r="H152" s="19"/>
      <c r="M152" s="6"/>
      <c r="N152" s="6"/>
      <c r="O152" s="6"/>
    </row>
    <row r="153" spans="1:15" x14ac:dyDescent="0.2">
      <c r="A153" s="4" t="s">
        <v>79</v>
      </c>
      <c r="B153" s="4">
        <v>1</v>
      </c>
      <c r="C153" s="4" t="s">
        <v>85</v>
      </c>
      <c r="F153" s="19"/>
      <c r="G153" s="19"/>
      <c r="H153" s="19"/>
      <c r="M153" s="6"/>
      <c r="N153" s="6"/>
      <c r="O153" s="6"/>
    </row>
    <row r="154" spans="1:15" x14ac:dyDescent="0.2">
      <c r="A154" s="4" t="s">
        <v>151</v>
      </c>
      <c r="B154" s="4">
        <v>1</v>
      </c>
      <c r="C154" s="4" t="s">
        <v>7</v>
      </c>
      <c r="F154" s="19"/>
      <c r="G154" s="19"/>
      <c r="H154" s="19"/>
      <c r="M154" s="6"/>
      <c r="N154" s="6"/>
      <c r="O154" s="6"/>
    </row>
    <row r="155" spans="1:15" x14ac:dyDescent="0.2">
      <c r="A155" s="4" t="s">
        <v>239</v>
      </c>
      <c r="B155" s="4">
        <v>1</v>
      </c>
      <c r="C155" s="4" t="s">
        <v>7</v>
      </c>
      <c r="F155" s="19"/>
      <c r="G155" s="19"/>
      <c r="H155" s="19"/>
      <c r="M155" s="6"/>
      <c r="N155" s="6"/>
      <c r="O155" s="6"/>
    </row>
    <row r="156" spans="1:15" x14ac:dyDescent="0.2">
      <c r="A156" s="4" t="s">
        <v>240</v>
      </c>
      <c r="B156" s="4">
        <v>-1</v>
      </c>
      <c r="C156" s="4" t="s">
        <v>187</v>
      </c>
      <c r="F156" s="19"/>
      <c r="G156" s="19"/>
      <c r="H156" s="19"/>
      <c r="M156" s="6"/>
      <c r="N156" s="6"/>
      <c r="O156" s="6"/>
    </row>
    <row r="157" spans="1:15" x14ac:dyDescent="0.2">
      <c r="A157" s="4" t="s">
        <v>240</v>
      </c>
      <c r="B157" s="4">
        <v>1</v>
      </c>
      <c r="C157" s="4" t="s">
        <v>7</v>
      </c>
      <c r="F157" s="19"/>
      <c r="G157" s="19"/>
      <c r="H157" s="19"/>
      <c r="M157" s="6"/>
      <c r="N157" s="6"/>
      <c r="O157" s="6"/>
    </row>
    <row r="158" spans="1:15" x14ac:dyDescent="0.2">
      <c r="A158" s="4" t="s">
        <v>236</v>
      </c>
      <c r="B158" s="4">
        <v>1</v>
      </c>
      <c r="C158" s="4" t="s">
        <v>80</v>
      </c>
      <c r="F158" s="19"/>
      <c r="G158" s="19"/>
      <c r="H158" s="19"/>
      <c r="M158" s="6"/>
      <c r="N158" s="6"/>
      <c r="O158" s="6"/>
    </row>
    <row r="159" spans="1:15" x14ac:dyDescent="0.2">
      <c r="A159" s="4" t="s">
        <v>236</v>
      </c>
      <c r="B159" s="4">
        <v>1</v>
      </c>
      <c r="C159" s="4" t="s">
        <v>81</v>
      </c>
      <c r="F159" s="19"/>
      <c r="G159" s="19"/>
      <c r="H159" s="19"/>
      <c r="M159" s="6"/>
      <c r="N159" s="6"/>
      <c r="O159" s="6"/>
    </row>
    <row r="160" spans="1:15" x14ac:dyDescent="0.2">
      <c r="A160" s="4" t="s">
        <v>236</v>
      </c>
      <c r="B160" s="4">
        <v>1</v>
      </c>
      <c r="C160" s="4" t="s">
        <v>82</v>
      </c>
      <c r="F160" s="19"/>
      <c r="G160" s="19"/>
      <c r="H160" s="19"/>
      <c r="M160" s="6"/>
      <c r="N160" s="6"/>
      <c r="O160" s="6"/>
    </row>
    <row r="161" spans="1:15" x14ac:dyDescent="0.2">
      <c r="A161" s="4" t="s">
        <v>236</v>
      </c>
      <c r="B161" s="4">
        <v>1</v>
      </c>
      <c r="C161" s="4" t="s">
        <v>85</v>
      </c>
      <c r="F161" s="19"/>
      <c r="G161" s="19"/>
      <c r="H161" s="19"/>
      <c r="M161" s="6"/>
      <c r="N161" s="6"/>
      <c r="O161" s="6"/>
    </row>
    <row r="162" spans="1:15" x14ac:dyDescent="0.2">
      <c r="A162" s="4" t="s">
        <v>237</v>
      </c>
      <c r="B162" s="4">
        <v>1</v>
      </c>
      <c r="C162" s="4" t="s">
        <v>80</v>
      </c>
      <c r="G162" s="19"/>
      <c r="H162" s="19"/>
      <c r="M162" s="6"/>
      <c r="N162" s="6"/>
      <c r="O162" s="6"/>
    </row>
    <row r="163" spans="1:15" x14ac:dyDescent="0.2">
      <c r="A163" s="4" t="s">
        <v>237</v>
      </c>
      <c r="B163" s="4">
        <v>1</v>
      </c>
      <c r="C163" s="4" t="s">
        <v>81</v>
      </c>
      <c r="G163" s="6"/>
      <c r="H163" s="6"/>
      <c r="M163" s="6"/>
      <c r="N163" s="6"/>
      <c r="O163" s="6"/>
    </row>
    <row r="164" spans="1:15" x14ac:dyDescent="0.2">
      <c r="A164" s="4" t="s">
        <v>237</v>
      </c>
      <c r="B164" s="4">
        <v>1</v>
      </c>
      <c r="C164" s="4" t="s">
        <v>82</v>
      </c>
      <c r="G164" s="6"/>
      <c r="H164" s="6"/>
      <c r="M164" s="6"/>
      <c r="N164" s="6"/>
      <c r="O164" s="6"/>
    </row>
    <row r="165" spans="1:15" x14ac:dyDescent="0.2">
      <c r="A165" s="4" t="s">
        <v>237</v>
      </c>
      <c r="B165" s="4">
        <v>1</v>
      </c>
      <c r="C165" s="4" t="s">
        <v>85</v>
      </c>
      <c r="G165" s="6"/>
      <c r="H165" s="6"/>
      <c r="M165" s="6"/>
      <c r="N165" s="6"/>
      <c r="O165" s="6"/>
    </row>
    <row r="166" spans="1:15" x14ac:dyDescent="0.2">
      <c r="A166" s="4" t="s">
        <v>241</v>
      </c>
      <c r="B166" s="4">
        <v>1</v>
      </c>
      <c r="C166" s="4" t="s">
        <v>9</v>
      </c>
      <c r="G166" s="6"/>
      <c r="H166" s="6"/>
      <c r="M166" s="6"/>
      <c r="N166" s="6"/>
      <c r="O166" s="6"/>
    </row>
    <row r="167" spans="1:15" x14ac:dyDescent="0.2">
      <c r="A167" s="4" t="s">
        <v>241</v>
      </c>
      <c r="B167" s="4">
        <v>-1</v>
      </c>
      <c r="C167" s="4" t="s">
        <v>7</v>
      </c>
      <c r="G167" s="6"/>
      <c r="H167" s="6"/>
      <c r="M167" s="6"/>
      <c r="N167" s="6"/>
      <c r="O167" s="6"/>
    </row>
    <row r="168" spans="1:15" x14ac:dyDescent="0.2">
      <c r="A168" s="4" t="s">
        <v>217</v>
      </c>
      <c r="B168" s="4">
        <v>-1</v>
      </c>
      <c r="C168" s="4" t="s">
        <v>7</v>
      </c>
      <c r="G168" s="6"/>
      <c r="H168" s="6"/>
      <c r="M168" s="6"/>
      <c r="N168" s="6"/>
      <c r="O168" s="6"/>
    </row>
    <row r="169" spans="1:15" x14ac:dyDescent="0.2">
      <c r="A169" s="4" t="s">
        <v>217</v>
      </c>
      <c r="B169" s="4">
        <v>1</v>
      </c>
      <c r="C169" s="4" t="s">
        <v>45</v>
      </c>
      <c r="G169" s="6"/>
      <c r="H169" s="6"/>
      <c r="M169" s="6"/>
      <c r="N169" s="6"/>
      <c r="O169" s="6"/>
    </row>
    <row r="170" spans="1:15" x14ac:dyDescent="0.2">
      <c r="A170" s="19" t="s">
        <v>192</v>
      </c>
      <c r="B170" s="19">
        <v>-1</v>
      </c>
      <c r="C170" s="19" t="s">
        <v>9</v>
      </c>
      <c r="G170" s="6"/>
      <c r="H170" s="6"/>
      <c r="M170" s="6"/>
      <c r="N170" s="6"/>
      <c r="O170" s="6"/>
    </row>
    <row r="171" spans="1:15" x14ac:dyDescent="0.2">
      <c r="A171" s="19" t="s">
        <v>53</v>
      </c>
      <c r="B171" s="19">
        <v>1</v>
      </c>
      <c r="C171" s="19" t="s">
        <v>26</v>
      </c>
      <c r="G171" s="6"/>
      <c r="H171" s="6"/>
      <c r="M171" s="6"/>
      <c r="N171" s="6"/>
      <c r="O171" s="6"/>
    </row>
    <row r="172" spans="1:15" x14ac:dyDescent="0.2">
      <c r="A172" s="19" t="s">
        <v>125</v>
      </c>
      <c r="B172" s="19">
        <v>-1</v>
      </c>
      <c r="C172" s="19" t="s">
        <v>43</v>
      </c>
      <c r="G172" s="6"/>
      <c r="H172" s="6"/>
      <c r="M172" s="6"/>
      <c r="N172" s="6"/>
      <c r="O172" s="6"/>
    </row>
    <row r="173" spans="1:15" x14ac:dyDescent="0.2">
      <c r="A173" s="19" t="s">
        <v>182</v>
      </c>
      <c r="B173" s="19">
        <v>1</v>
      </c>
      <c r="C173" s="19" t="s">
        <v>235</v>
      </c>
      <c r="G173" s="6"/>
      <c r="H173" s="6"/>
      <c r="M173" s="6"/>
      <c r="N173" s="6"/>
      <c r="O173" s="6"/>
    </row>
    <row r="174" spans="1:15" x14ac:dyDescent="0.2">
      <c r="A174" s="19" t="s">
        <v>15</v>
      </c>
      <c r="B174" s="19">
        <v>-1</v>
      </c>
      <c r="C174" s="19" t="s">
        <v>235</v>
      </c>
      <c r="G174" s="6"/>
      <c r="H174" s="6"/>
      <c r="M174" s="6"/>
      <c r="N174" s="6"/>
      <c r="O174" s="6"/>
    </row>
    <row r="175" spans="1:15" x14ac:dyDescent="0.2">
      <c r="A175" s="19" t="s">
        <v>9</v>
      </c>
      <c r="B175" s="19">
        <v>1</v>
      </c>
      <c r="C175" s="19" t="s">
        <v>192</v>
      </c>
      <c r="G175" s="6"/>
      <c r="H175" s="6"/>
      <c r="M175" s="6"/>
      <c r="N175" s="6"/>
      <c r="O175" s="6"/>
    </row>
    <row r="176" spans="1:15" x14ac:dyDescent="0.2">
      <c r="A176" s="19" t="s">
        <v>9</v>
      </c>
      <c r="B176" s="19">
        <v>1</v>
      </c>
      <c r="C176" s="19" t="s">
        <v>53</v>
      </c>
      <c r="G176" s="6"/>
      <c r="H176" s="6"/>
      <c r="M176" s="6"/>
      <c r="N176" s="6"/>
      <c r="O176" s="6"/>
    </row>
    <row r="177" spans="1:15" x14ac:dyDescent="0.2">
      <c r="A177" s="19" t="s">
        <v>7</v>
      </c>
      <c r="B177" s="19">
        <v>1</v>
      </c>
      <c r="C177" s="19" t="s">
        <v>125</v>
      </c>
      <c r="G177" s="6"/>
      <c r="H177" s="6"/>
      <c r="M177" s="6"/>
      <c r="N177" s="6"/>
      <c r="O177" s="6"/>
    </row>
    <row r="178" spans="1:15" x14ac:dyDescent="0.2">
      <c r="A178" s="19" t="s">
        <v>107</v>
      </c>
      <c r="B178" s="19">
        <v>-1</v>
      </c>
      <c r="C178" s="19" t="s">
        <v>125</v>
      </c>
      <c r="G178" s="6"/>
      <c r="H178" s="6"/>
      <c r="M178" s="6"/>
      <c r="N178" s="6"/>
      <c r="O178" s="6"/>
    </row>
    <row r="179" spans="1:15" x14ac:dyDescent="0.2">
      <c r="A179" s="19" t="s">
        <v>112</v>
      </c>
      <c r="B179" s="19">
        <v>-1</v>
      </c>
      <c r="C179" s="19" t="s">
        <v>192</v>
      </c>
      <c r="G179" s="6"/>
      <c r="H179" s="6"/>
      <c r="M179" s="6"/>
      <c r="N179" s="6"/>
      <c r="O179" s="6"/>
    </row>
    <row r="180" spans="1:15" x14ac:dyDescent="0.2">
      <c r="A180" s="19" t="s">
        <v>26</v>
      </c>
      <c r="B180" s="19">
        <v>1</v>
      </c>
      <c r="C180" s="19" t="s">
        <v>53</v>
      </c>
      <c r="G180" s="6"/>
      <c r="H180" s="6"/>
      <c r="M180" s="6"/>
      <c r="N180" s="6"/>
      <c r="O180" s="6"/>
    </row>
    <row r="181" spans="1:15" x14ac:dyDescent="0.2">
      <c r="A181" s="19" t="s">
        <v>17</v>
      </c>
      <c r="B181" s="19">
        <v>-1</v>
      </c>
      <c r="C181" s="19" t="s">
        <v>192</v>
      </c>
      <c r="G181" s="6"/>
      <c r="H181" s="6"/>
      <c r="M181" s="6"/>
      <c r="N181" s="6"/>
      <c r="O181" s="6"/>
    </row>
    <row r="182" spans="1:15" x14ac:dyDescent="0.2">
      <c r="A182" s="19" t="s">
        <v>192</v>
      </c>
      <c r="B182" s="19">
        <v>-1</v>
      </c>
      <c r="C182" s="19" t="s">
        <v>242</v>
      </c>
      <c r="G182" s="6"/>
      <c r="H182" s="6"/>
      <c r="M182" s="6"/>
      <c r="N182" s="6"/>
      <c r="O182" s="6"/>
    </row>
    <row r="183" spans="1:15" x14ac:dyDescent="0.2">
      <c r="A183" s="19" t="s">
        <v>53</v>
      </c>
      <c r="B183" s="19">
        <v>1</v>
      </c>
      <c r="C183" s="19" t="s">
        <v>242</v>
      </c>
      <c r="G183" s="6"/>
      <c r="H183" s="6"/>
      <c r="M183" s="6"/>
      <c r="N183" s="6"/>
      <c r="O183" s="6"/>
    </row>
    <row r="184" spans="1:15" x14ac:dyDescent="0.2">
      <c r="A184" s="19" t="s">
        <v>125</v>
      </c>
      <c r="B184" s="19">
        <v>1</v>
      </c>
      <c r="C184" s="19" t="s">
        <v>242</v>
      </c>
      <c r="G184" s="6"/>
      <c r="H184" s="6"/>
      <c r="M184" s="6"/>
      <c r="N184" s="6"/>
      <c r="O184" s="6"/>
    </row>
    <row r="185" spans="1:15" x14ac:dyDescent="0.2">
      <c r="A185" s="19" t="s">
        <v>235</v>
      </c>
      <c r="B185" s="19">
        <v>1</v>
      </c>
      <c r="C185" s="19" t="s">
        <v>242</v>
      </c>
      <c r="G185" s="6"/>
      <c r="H185" s="6"/>
      <c r="M185" s="6"/>
      <c r="N185" s="6"/>
      <c r="O185" s="6"/>
    </row>
    <row r="186" spans="1:15" x14ac:dyDescent="0.2">
      <c r="G186" s="6"/>
      <c r="H186" s="6"/>
      <c r="M186" s="6"/>
      <c r="N186" s="6"/>
      <c r="O186" s="6"/>
    </row>
    <row r="187" spans="1:15" x14ac:dyDescent="0.2">
      <c r="G187" s="6"/>
      <c r="H187" s="6"/>
      <c r="M187" s="6"/>
      <c r="N187" s="6"/>
      <c r="O187" s="6"/>
    </row>
    <row r="188" spans="1:15" x14ac:dyDescent="0.2">
      <c r="G188" s="6"/>
      <c r="H188" s="6"/>
      <c r="M188" s="6"/>
      <c r="N188" s="6"/>
      <c r="O188" s="6"/>
    </row>
    <row r="189" spans="1:15" x14ac:dyDescent="0.2">
      <c r="G189" s="6"/>
      <c r="H189" s="6"/>
      <c r="M189" s="6"/>
      <c r="N189" s="6"/>
      <c r="O189" s="6"/>
    </row>
    <row r="190" spans="1:15" x14ac:dyDescent="0.2">
      <c r="G190" s="6"/>
      <c r="H190" s="6"/>
      <c r="M190" s="6"/>
      <c r="N190" s="6"/>
      <c r="O190" s="6"/>
    </row>
    <row r="191" spans="1:15" x14ac:dyDescent="0.2">
      <c r="G191" s="6"/>
      <c r="H191" s="6"/>
      <c r="M191" s="6"/>
      <c r="N191" s="6"/>
      <c r="O191" s="6"/>
    </row>
    <row r="192" spans="1:15" x14ac:dyDescent="0.2">
      <c r="G192" s="6"/>
      <c r="H192" s="6"/>
      <c r="M192" s="6"/>
      <c r="N192" s="6"/>
      <c r="O192" s="6"/>
    </row>
    <row r="193" spans="7:15" x14ac:dyDescent="0.2">
      <c r="G193" s="6"/>
      <c r="H193" s="6"/>
      <c r="M193" s="6"/>
      <c r="N193" s="6"/>
      <c r="O193" s="6"/>
    </row>
    <row r="194" spans="7:15" x14ac:dyDescent="0.2">
      <c r="G194" s="6"/>
      <c r="H194" s="6"/>
      <c r="M194" s="6"/>
      <c r="N194" s="6"/>
      <c r="O194" s="6"/>
    </row>
    <row r="195" spans="7:15" x14ac:dyDescent="0.2">
      <c r="G195" s="6"/>
      <c r="H195" s="6"/>
      <c r="M195" s="6"/>
      <c r="N195" s="6"/>
      <c r="O195" s="6"/>
    </row>
    <row r="196" spans="7:15" x14ac:dyDescent="0.2">
      <c r="G196" s="6"/>
      <c r="H196" s="6"/>
      <c r="M196" s="6"/>
      <c r="N196" s="6"/>
      <c r="O196" s="6"/>
    </row>
    <row r="197" spans="7:15" x14ac:dyDescent="0.2">
      <c r="G197" s="6"/>
      <c r="H197" s="6"/>
      <c r="M197" s="6"/>
      <c r="N197" s="6"/>
      <c r="O197" s="6"/>
    </row>
    <row r="198" spans="7:15" x14ac:dyDescent="0.2">
      <c r="G198" s="6"/>
      <c r="H198" s="6"/>
      <c r="M198" s="6"/>
      <c r="N198" s="6"/>
      <c r="O198" s="6"/>
    </row>
    <row r="199" spans="7:15" x14ac:dyDescent="0.2">
      <c r="G199" s="6"/>
      <c r="H199" s="6"/>
      <c r="M199" s="6"/>
      <c r="N199" s="6"/>
      <c r="O199" s="6"/>
    </row>
    <row r="200" spans="7:15" x14ac:dyDescent="0.2">
      <c r="G200" s="6"/>
      <c r="H200" s="6"/>
      <c r="M200" s="6"/>
      <c r="N200" s="6"/>
      <c r="O200" s="6"/>
    </row>
    <row r="201" spans="7:15" x14ac:dyDescent="0.2">
      <c r="G201" s="6"/>
      <c r="H201" s="6"/>
      <c r="M201" s="6"/>
      <c r="N201" s="6"/>
      <c r="O201" s="6"/>
    </row>
    <row r="202" spans="7:15" x14ac:dyDescent="0.2">
      <c r="G202" s="6"/>
      <c r="H202" s="6"/>
      <c r="M202" s="6"/>
      <c r="N202" s="6"/>
      <c r="O202" s="6"/>
    </row>
    <row r="203" spans="7:15" x14ac:dyDescent="0.2">
      <c r="G203" s="6"/>
      <c r="H203" s="6"/>
      <c r="M203" s="6"/>
      <c r="N203" s="6"/>
      <c r="O203" s="6"/>
    </row>
    <row r="204" spans="7:15" x14ac:dyDescent="0.2">
      <c r="G204" s="6"/>
      <c r="H204" s="6"/>
      <c r="M204" s="6"/>
      <c r="N204" s="6"/>
      <c r="O204" s="6"/>
    </row>
    <row r="205" spans="7:15" x14ac:dyDescent="0.2">
      <c r="G205" s="6"/>
      <c r="H205" s="6"/>
      <c r="M205" s="6"/>
      <c r="N205" s="6"/>
      <c r="O205" s="6"/>
    </row>
    <row r="206" spans="7:15" x14ac:dyDescent="0.2">
      <c r="G206" s="6"/>
      <c r="H206" s="6"/>
      <c r="M206" s="6"/>
      <c r="N206" s="6"/>
      <c r="O206" s="6"/>
    </row>
    <row r="207" spans="7:15" x14ac:dyDescent="0.2">
      <c r="G207" s="6"/>
      <c r="H207" s="6"/>
      <c r="M207" s="6"/>
      <c r="N207" s="6"/>
      <c r="O207" s="6"/>
    </row>
    <row r="208" spans="7:15" x14ac:dyDescent="0.2">
      <c r="G208" s="6"/>
      <c r="H208" s="6"/>
      <c r="M208" s="6"/>
      <c r="N208" s="6"/>
      <c r="O208" s="6"/>
    </row>
    <row r="209" spans="7:15" x14ac:dyDescent="0.2">
      <c r="G209" s="6"/>
      <c r="H209" s="6"/>
      <c r="M209" s="6"/>
      <c r="N209" s="6"/>
      <c r="O209" s="6"/>
    </row>
    <row r="210" spans="7:15" x14ac:dyDescent="0.2">
      <c r="G210" s="6"/>
      <c r="H210" s="6"/>
      <c r="M210" s="6"/>
      <c r="N210" s="6"/>
      <c r="O210" s="6"/>
    </row>
    <row r="211" spans="7:15" x14ac:dyDescent="0.2">
      <c r="G211" s="6"/>
      <c r="H211" s="6"/>
      <c r="M211" s="6"/>
      <c r="N211" s="6"/>
      <c r="O211" s="6"/>
    </row>
    <row r="212" spans="7:15" x14ac:dyDescent="0.2">
      <c r="G212" s="6"/>
      <c r="H212" s="6"/>
      <c r="M212" s="6"/>
      <c r="N212" s="6"/>
      <c r="O212" s="6"/>
    </row>
    <row r="213" spans="7:15" x14ac:dyDescent="0.2">
      <c r="G213" s="6"/>
      <c r="H213" s="6"/>
      <c r="M213" s="6"/>
      <c r="N213" s="6"/>
      <c r="O213" s="6"/>
    </row>
    <row r="214" spans="7:15" x14ac:dyDescent="0.2">
      <c r="G214" s="6"/>
      <c r="H214" s="6"/>
      <c r="M214" s="6"/>
      <c r="N214" s="6"/>
      <c r="O214" s="6"/>
    </row>
    <row r="215" spans="7:15" x14ac:dyDescent="0.2">
      <c r="G215" s="6"/>
      <c r="H215" s="6"/>
      <c r="M215" s="6"/>
      <c r="N215" s="6"/>
      <c r="O215" s="6"/>
    </row>
    <row r="216" spans="7:15" x14ac:dyDescent="0.2">
      <c r="G216" s="6"/>
      <c r="H216" s="6"/>
      <c r="M216" s="6"/>
      <c r="N216" s="6"/>
      <c r="O216" s="6"/>
    </row>
    <row r="217" spans="7:15" x14ac:dyDescent="0.2">
      <c r="G217" s="6"/>
      <c r="H217" s="6"/>
      <c r="M217" s="6"/>
      <c r="N217" s="6"/>
      <c r="O217" s="6"/>
    </row>
    <row r="218" spans="7:15" x14ac:dyDescent="0.2">
      <c r="G218" s="6"/>
      <c r="H218" s="6"/>
      <c r="M218" s="6"/>
      <c r="N218" s="6"/>
      <c r="O218" s="6"/>
    </row>
    <row r="219" spans="7:15" x14ac:dyDescent="0.2">
      <c r="G219" s="6"/>
      <c r="H219" s="6"/>
      <c r="M219" s="6"/>
      <c r="N219" s="6"/>
      <c r="O219" s="6"/>
    </row>
    <row r="220" spans="7:15" x14ac:dyDescent="0.2">
      <c r="G220" s="6"/>
      <c r="H220" s="6"/>
      <c r="M220" s="6"/>
      <c r="N220" s="6"/>
      <c r="O220" s="6"/>
    </row>
    <row r="221" spans="7:15" x14ac:dyDescent="0.2">
      <c r="G221" s="6"/>
      <c r="H221" s="6"/>
      <c r="M221" s="6"/>
      <c r="N221" s="6"/>
      <c r="O221" s="6"/>
    </row>
    <row r="222" spans="7:15" x14ac:dyDescent="0.2">
      <c r="G222" s="6"/>
      <c r="H222" s="6"/>
      <c r="M222" s="6"/>
      <c r="N222" s="6"/>
      <c r="O222" s="6"/>
    </row>
    <row r="223" spans="7:15" x14ac:dyDescent="0.2">
      <c r="G223" s="6"/>
      <c r="H223" s="6"/>
      <c r="M223" s="6"/>
      <c r="N223" s="6"/>
      <c r="O223" s="6"/>
    </row>
    <row r="224" spans="7:15" x14ac:dyDescent="0.2">
      <c r="G224" s="6"/>
      <c r="H224" s="6"/>
      <c r="M224" s="6"/>
      <c r="N224" s="6"/>
      <c r="O224" s="6"/>
    </row>
    <row r="225" spans="7:15" x14ac:dyDescent="0.2">
      <c r="G225" s="6"/>
      <c r="H225" s="6"/>
      <c r="M225" s="6"/>
      <c r="N225" s="6"/>
      <c r="O225" s="6"/>
    </row>
    <row r="226" spans="7:15" x14ac:dyDescent="0.2">
      <c r="G226" s="6"/>
      <c r="H226" s="6"/>
      <c r="M226" s="6"/>
      <c r="N226" s="6"/>
      <c r="O226" s="6"/>
    </row>
    <row r="227" spans="7:15" x14ac:dyDescent="0.2">
      <c r="G227" s="6"/>
      <c r="H227" s="6"/>
      <c r="M227" s="6"/>
      <c r="N227" s="6"/>
      <c r="O227" s="6"/>
    </row>
    <row r="228" spans="7:15" x14ac:dyDescent="0.2">
      <c r="G228" s="6"/>
      <c r="H228" s="6"/>
      <c r="M228" s="6"/>
      <c r="N228" s="6"/>
      <c r="O228" s="6"/>
    </row>
    <row r="229" spans="7:15" x14ac:dyDescent="0.2">
      <c r="G229" s="6"/>
      <c r="H229" s="6"/>
      <c r="M229" s="6"/>
      <c r="N229" s="6"/>
      <c r="O229" s="6"/>
    </row>
    <row r="230" spans="7:15" x14ac:dyDescent="0.2">
      <c r="G230" s="6"/>
      <c r="H230" s="6"/>
      <c r="M230" s="6"/>
      <c r="N230" s="6"/>
      <c r="O230" s="6"/>
    </row>
    <row r="231" spans="7:15" x14ac:dyDescent="0.2">
      <c r="G231" s="6"/>
      <c r="H231" s="6"/>
      <c r="M231" s="6"/>
      <c r="N231" s="6"/>
      <c r="O231" s="6"/>
    </row>
    <row r="232" spans="7:15" x14ac:dyDescent="0.2">
      <c r="G232" s="6"/>
      <c r="H232" s="6"/>
      <c r="M232" s="6"/>
      <c r="N232" s="6"/>
      <c r="O232" s="6"/>
    </row>
    <row r="233" spans="7:15" x14ac:dyDescent="0.2">
      <c r="G233" s="6"/>
      <c r="H233" s="6"/>
      <c r="M233" s="6"/>
      <c r="N233" s="6"/>
      <c r="O233" s="6"/>
    </row>
    <row r="234" spans="7:15" x14ac:dyDescent="0.2">
      <c r="G234" s="6"/>
      <c r="H234" s="6"/>
      <c r="M234" s="6"/>
      <c r="N234" s="6"/>
      <c r="O234" s="6"/>
    </row>
    <row r="235" spans="7:15" x14ac:dyDescent="0.2">
      <c r="G235" s="6"/>
      <c r="H235" s="6"/>
      <c r="M235" s="6"/>
      <c r="N235" s="6"/>
      <c r="O235" s="6"/>
    </row>
    <row r="236" spans="7:15" x14ac:dyDescent="0.2">
      <c r="G236" s="6"/>
      <c r="H236" s="6"/>
      <c r="M236" s="6"/>
      <c r="N236" s="6"/>
      <c r="O236" s="6"/>
    </row>
    <row r="237" spans="7:15" x14ac:dyDescent="0.2">
      <c r="G237" s="6"/>
      <c r="H237" s="6"/>
      <c r="M237" s="6"/>
      <c r="N237" s="6"/>
      <c r="O237" s="6"/>
    </row>
    <row r="238" spans="7:15" x14ac:dyDescent="0.2">
      <c r="G238" s="6"/>
      <c r="H238" s="6"/>
      <c r="M238" s="6"/>
      <c r="N238" s="6"/>
      <c r="O238" s="6"/>
    </row>
    <row r="239" spans="7:15" x14ac:dyDescent="0.2">
      <c r="G239" s="6"/>
      <c r="H239" s="6"/>
      <c r="M239" s="6"/>
      <c r="N239" s="6"/>
      <c r="O239" s="6"/>
    </row>
    <row r="240" spans="7:15" x14ac:dyDescent="0.2">
      <c r="G240" s="6"/>
      <c r="H240" s="6"/>
      <c r="M240" s="6"/>
      <c r="N240" s="6"/>
      <c r="O240" s="6"/>
    </row>
    <row r="241" spans="7:15" x14ac:dyDescent="0.2">
      <c r="G241" s="6"/>
      <c r="H241" s="6"/>
      <c r="M241" s="6"/>
      <c r="N241" s="6"/>
      <c r="O241" s="6"/>
    </row>
    <row r="242" spans="7:15" x14ac:dyDescent="0.2">
      <c r="G242" s="6"/>
      <c r="H242" s="6"/>
      <c r="M242" s="6"/>
      <c r="N242" s="6"/>
      <c r="O242" s="6"/>
    </row>
    <row r="243" spans="7:15" x14ac:dyDescent="0.2">
      <c r="G243" s="6"/>
      <c r="H243" s="6"/>
      <c r="M243" s="6"/>
      <c r="N243" s="6"/>
      <c r="O243" s="6"/>
    </row>
    <row r="244" spans="7:15" x14ac:dyDescent="0.2">
      <c r="G244" s="6"/>
      <c r="H244" s="6"/>
      <c r="M244" s="6"/>
      <c r="N244" s="6"/>
      <c r="O244" s="6"/>
    </row>
    <row r="245" spans="7:15" x14ac:dyDescent="0.2">
      <c r="G245" s="6"/>
      <c r="H245" s="6"/>
      <c r="M245" s="6"/>
      <c r="N245" s="6"/>
      <c r="O245" s="6"/>
    </row>
    <row r="246" spans="7:15" x14ac:dyDescent="0.2">
      <c r="G246" s="6"/>
      <c r="H246" s="6"/>
      <c r="M246" s="6"/>
      <c r="N246" s="6"/>
      <c r="O246" s="6"/>
    </row>
    <row r="247" spans="7:15" x14ac:dyDescent="0.2">
      <c r="G247" s="6"/>
      <c r="H247" s="6"/>
      <c r="M247" s="6"/>
      <c r="N247" s="6"/>
      <c r="O247" s="6"/>
    </row>
    <row r="248" spans="7:15" x14ac:dyDescent="0.2">
      <c r="G248" s="6"/>
      <c r="H248" s="6"/>
      <c r="M248" s="6"/>
      <c r="N248" s="6"/>
      <c r="O248" s="6"/>
    </row>
    <row r="249" spans="7:15" x14ac:dyDescent="0.2">
      <c r="G249" s="6"/>
      <c r="H249" s="6"/>
      <c r="M249" s="6"/>
      <c r="N249" s="6"/>
      <c r="O249" s="6"/>
    </row>
    <row r="250" spans="7:15" x14ac:dyDescent="0.2">
      <c r="G250" s="6"/>
      <c r="H250" s="6"/>
      <c r="M250" s="6"/>
      <c r="N250" s="6"/>
      <c r="O250" s="6"/>
    </row>
    <row r="251" spans="7:15" x14ac:dyDescent="0.2">
      <c r="G251" s="6"/>
      <c r="H251" s="6"/>
      <c r="M251" s="6"/>
      <c r="N251" s="6"/>
      <c r="O251" s="6"/>
    </row>
    <row r="252" spans="7:15" x14ac:dyDescent="0.2">
      <c r="G252" s="6"/>
      <c r="H252" s="6"/>
      <c r="M252" s="6"/>
      <c r="N252" s="6"/>
      <c r="O252" s="6"/>
    </row>
    <row r="253" spans="7:15" x14ac:dyDescent="0.2">
      <c r="G253" s="6"/>
      <c r="H253" s="6"/>
      <c r="M253" s="6"/>
      <c r="N253" s="6"/>
      <c r="O253" s="6"/>
    </row>
    <row r="254" spans="7:15" x14ac:dyDescent="0.2">
      <c r="G254" s="6"/>
      <c r="H254" s="6"/>
      <c r="M254" s="6"/>
      <c r="N254" s="6"/>
      <c r="O254" s="6"/>
    </row>
    <row r="255" spans="7:15" x14ac:dyDescent="0.2">
      <c r="G255" s="6"/>
      <c r="H255" s="6"/>
      <c r="M255" s="6"/>
      <c r="N255" s="6"/>
      <c r="O255" s="6"/>
    </row>
    <row r="256" spans="7:15" x14ac:dyDescent="0.2">
      <c r="G256" s="6"/>
      <c r="H256" s="6"/>
      <c r="M256" s="6"/>
      <c r="N256" s="6"/>
      <c r="O256" s="6"/>
    </row>
    <row r="257" spans="7:15" x14ac:dyDescent="0.2">
      <c r="G257" s="6"/>
      <c r="H257" s="6"/>
      <c r="M257" s="6"/>
      <c r="N257" s="6"/>
      <c r="O257" s="6"/>
    </row>
    <row r="258" spans="7:15" x14ac:dyDescent="0.2">
      <c r="G258" s="6"/>
      <c r="H258" s="6"/>
      <c r="M258" s="6"/>
      <c r="N258" s="6"/>
      <c r="O258" s="6"/>
    </row>
    <row r="259" spans="7:15" x14ac:dyDescent="0.2">
      <c r="G259" s="6"/>
      <c r="H259" s="6"/>
      <c r="M259" s="6"/>
      <c r="N259" s="6"/>
      <c r="O259" s="6"/>
    </row>
    <row r="260" spans="7:15" x14ac:dyDescent="0.2">
      <c r="G260" s="6"/>
      <c r="H260" s="6"/>
      <c r="M260" s="6"/>
      <c r="N260" s="6"/>
      <c r="O260" s="6"/>
    </row>
    <row r="261" spans="7:15" x14ac:dyDescent="0.2">
      <c r="G261" s="6"/>
      <c r="H261" s="6"/>
      <c r="M261" s="6"/>
      <c r="N261" s="6"/>
      <c r="O261" s="6"/>
    </row>
    <row r="262" spans="7:15" x14ac:dyDescent="0.2">
      <c r="G262" s="6"/>
      <c r="H262" s="6"/>
      <c r="M262" s="6"/>
      <c r="N262" s="6"/>
      <c r="O262" s="6"/>
    </row>
    <row r="263" spans="7:15" x14ac:dyDescent="0.2">
      <c r="G263" s="6"/>
      <c r="H263" s="6"/>
      <c r="M263" s="6"/>
      <c r="N263" s="6"/>
      <c r="O263" s="6"/>
    </row>
    <row r="264" spans="7:15" x14ac:dyDescent="0.2">
      <c r="G264" s="6"/>
      <c r="H264" s="6"/>
      <c r="M264" s="6"/>
      <c r="N264" s="6"/>
      <c r="O264" s="6"/>
    </row>
    <row r="265" spans="7:15" x14ac:dyDescent="0.2">
      <c r="G265" s="6"/>
      <c r="H265" s="6"/>
      <c r="M265" s="6"/>
      <c r="N265" s="6"/>
      <c r="O265" s="6"/>
    </row>
    <row r="266" spans="7:15" x14ac:dyDescent="0.2">
      <c r="G266" s="6"/>
      <c r="H266" s="6"/>
      <c r="M266" s="6"/>
      <c r="N266" s="6"/>
      <c r="O266" s="6"/>
    </row>
    <row r="267" spans="7:15" x14ac:dyDescent="0.2">
      <c r="G267" s="6"/>
      <c r="H267" s="6"/>
      <c r="M267" s="6"/>
      <c r="N267" s="6"/>
      <c r="O267" s="6"/>
    </row>
    <row r="268" spans="7:15" x14ac:dyDescent="0.2">
      <c r="G268" s="6"/>
      <c r="H268" s="6"/>
      <c r="M268" s="6"/>
      <c r="N268" s="6"/>
      <c r="O268" s="6"/>
    </row>
    <row r="269" spans="7:15" x14ac:dyDescent="0.2">
      <c r="G269" s="6"/>
      <c r="H269" s="6"/>
      <c r="M269" s="6"/>
      <c r="N269" s="6"/>
      <c r="O269" s="6"/>
    </row>
    <row r="270" spans="7:15" x14ac:dyDescent="0.2">
      <c r="G270" s="6"/>
      <c r="H270" s="6"/>
      <c r="M270" s="6"/>
      <c r="N270" s="6"/>
      <c r="O270" s="6"/>
    </row>
    <row r="271" spans="7:15" x14ac:dyDescent="0.2">
      <c r="G271" s="6"/>
      <c r="H271" s="6"/>
      <c r="M271" s="6"/>
      <c r="N271" s="6"/>
      <c r="O271" s="6"/>
    </row>
    <row r="272" spans="7:15" x14ac:dyDescent="0.2">
      <c r="G272" s="6"/>
      <c r="H272" s="6"/>
      <c r="M272" s="6"/>
      <c r="N272" s="6"/>
      <c r="O272" s="6"/>
    </row>
    <row r="273" spans="7:15" x14ac:dyDescent="0.2">
      <c r="G273" s="6"/>
      <c r="H273" s="6"/>
      <c r="M273" s="6"/>
      <c r="N273" s="6"/>
      <c r="O273" s="6"/>
    </row>
    <row r="274" spans="7:15" x14ac:dyDescent="0.2">
      <c r="G274" s="6"/>
      <c r="H274" s="6"/>
      <c r="M274" s="6"/>
      <c r="N274" s="6"/>
      <c r="O274" s="6"/>
    </row>
    <row r="275" spans="7:15" x14ac:dyDescent="0.2">
      <c r="G275" s="6"/>
      <c r="H275" s="6"/>
      <c r="M275" s="6"/>
      <c r="N275" s="6"/>
      <c r="O275" s="6"/>
    </row>
    <row r="276" spans="7:15" x14ac:dyDescent="0.2">
      <c r="G276" s="6"/>
      <c r="H276" s="6"/>
      <c r="M276" s="6"/>
      <c r="N276" s="6"/>
      <c r="O276" s="6"/>
    </row>
    <row r="277" spans="7:15" x14ac:dyDescent="0.2">
      <c r="G277" s="6"/>
      <c r="H277" s="6"/>
      <c r="M277" s="6"/>
      <c r="N277" s="6"/>
      <c r="O277" s="6"/>
    </row>
    <row r="278" spans="7:15" x14ac:dyDescent="0.2">
      <c r="G278" s="6"/>
      <c r="H278" s="6"/>
      <c r="M278" s="6"/>
      <c r="N278" s="6"/>
      <c r="O278" s="6"/>
    </row>
    <row r="279" spans="7:15" x14ac:dyDescent="0.2">
      <c r="G279" s="6"/>
      <c r="H279" s="6"/>
      <c r="M279" s="6"/>
      <c r="N279" s="6"/>
      <c r="O279" s="6"/>
    </row>
    <row r="280" spans="7:15" x14ac:dyDescent="0.2">
      <c r="G280" s="6"/>
      <c r="H280" s="6"/>
      <c r="M280" s="6"/>
      <c r="N280" s="6"/>
      <c r="O280" s="6"/>
    </row>
    <row r="281" spans="7:15" x14ac:dyDescent="0.2">
      <c r="G281" s="6"/>
      <c r="H281" s="6"/>
      <c r="M281" s="6"/>
      <c r="N281" s="6"/>
      <c r="O281" s="6"/>
    </row>
    <row r="282" spans="7:15" x14ac:dyDescent="0.2">
      <c r="G282" s="6"/>
      <c r="H282" s="6"/>
      <c r="M282" s="6"/>
      <c r="N282" s="6"/>
      <c r="O282" s="6"/>
    </row>
    <row r="283" spans="7:15" x14ac:dyDescent="0.2">
      <c r="G283" s="6"/>
      <c r="H283" s="6"/>
      <c r="M283" s="6"/>
      <c r="N283" s="6"/>
      <c r="O283" s="6"/>
    </row>
    <row r="284" spans="7:15" x14ac:dyDescent="0.2">
      <c r="G284" s="6"/>
      <c r="H284" s="6"/>
      <c r="M284" s="6"/>
      <c r="N284" s="6"/>
      <c r="O284" s="6"/>
    </row>
    <row r="285" spans="7:15" x14ac:dyDescent="0.2">
      <c r="G285" s="6"/>
      <c r="H285" s="6"/>
      <c r="M285" s="6"/>
      <c r="N285" s="6"/>
      <c r="O285" s="6"/>
    </row>
    <row r="286" spans="7:15" x14ac:dyDescent="0.2">
      <c r="G286" s="6"/>
      <c r="H286" s="6"/>
      <c r="M286" s="6"/>
      <c r="N286" s="6"/>
      <c r="O286" s="6"/>
    </row>
    <row r="287" spans="7:15" x14ac:dyDescent="0.2">
      <c r="G287" s="6"/>
      <c r="H287" s="6"/>
      <c r="M287" s="6"/>
      <c r="N287" s="6"/>
      <c r="O287" s="6"/>
    </row>
    <row r="288" spans="7:15" x14ac:dyDescent="0.2">
      <c r="G288" s="6"/>
      <c r="H288" s="6"/>
      <c r="M288" s="6"/>
      <c r="N288" s="6"/>
      <c r="O288" s="6"/>
    </row>
    <row r="289" spans="7:15" x14ac:dyDescent="0.2">
      <c r="G289" s="6"/>
      <c r="H289" s="6"/>
      <c r="M289" s="6"/>
      <c r="N289" s="6"/>
      <c r="O289" s="6"/>
    </row>
    <row r="290" spans="7:15" x14ac:dyDescent="0.2">
      <c r="G290" s="6"/>
      <c r="H290" s="6"/>
      <c r="M290" s="6"/>
      <c r="N290" s="6"/>
      <c r="O290" s="6"/>
    </row>
    <row r="291" spans="7:15" x14ac:dyDescent="0.2">
      <c r="G291" s="6"/>
      <c r="H291" s="6"/>
      <c r="M291" s="6"/>
      <c r="N291" s="6"/>
      <c r="O291" s="6"/>
    </row>
    <row r="292" spans="7:15" x14ac:dyDescent="0.2">
      <c r="G292" s="6"/>
      <c r="H292" s="6"/>
      <c r="M292" s="6"/>
      <c r="N292" s="6"/>
      <c r="O292" s="6"/>
    </row>
    <row r="293" spans="7:15" x14ac:dyDescent="0.2">
      <c r="G293" s="6"/>
      <c r="H293" s="6"/>
      <c r="M293" s="6"/>
      <c r="N293" s="6"/>
      <c r="O293" s="6"/>
    </row>
    <row r="294" spans="7:15" x14ac:dyDescent="0.2">
      <c r="G294" s="6"/>
      <c r="H294" s="6"/>
      <c r="M294" s="6"/>
      <c r="N294" s="6"/>
      <c r="O294" s="6"/>
    </row>
    <row r="295" spans="7:15" x14ac:dyDescent="0.2">
      <c r="G295" s="6"/>
      <c r="H295" s="6"/>
      <c r="M295" s="6"/>
      <c r="N295" s="6"/>
      <c r="O295" s="6"/>
    </row>
    <row r="296" spans="7:15" x14ac:dyDescent="0.2">
      <c r="G296" s="6"/>
      <c r="H296" s="6"/>
      <c r="M296" s="6"/>
      <c r="N296" s="6"/>
      <c r="O296" s="6"/>
    </row>
    <row r="297" spans="7:15" x14ac:dyDescent="0.2">
      <c r="G297" s="6"/>
      <c r="H297" s="6"/>
      <c r="M297" s="6"/>
      <c r="N297" s="6"/>
      <c r="O297" s="6"/>
    </row>
    <row r="298" spans="7:15" x14ac:dyDescent="0.2">
      <c r="G298" s="6"/>
      <c r="H298" s="6"/>
      <c r="M298" s="6"/>
      <c r="N298" s="6"/>
      <c r="O298" s="6"/>
    </row>
    <row r="299" spans="7:15" x14ac:dyDescent="0.2">
      <c r="G299" s="6"/>
      <c r="H299" s="6"/>
      <c r="M299" s="6"/>
      <c r="N299" s="6"/>
      <c r="O299" s="6"/>
    </row>
    <row r="300" spans="7:15" x14ac:dyDescent="0.2">
      <c r="G300" s="6"/>
      <c r="H300" s="6"/>
      <c r="M300" s="6"/>
      <c r="N300" s="6"/>
      <c r="O300" s="6"/>
    </row>
    <row r="301" spans="7:15" x14ac:dyDescent="0.2">
      <c r="G301" s="6"/>
      <c r="H301" s="6"/>
      <c r="M301" s="6"/>
      <c r="N301" s="6"/>
      <c r="O301" s="6"/>
    </row>
    <row r="302" spans="7:15" x14ac:dyDescent="0.2">
      <c r="G302" s="6"/>
      <c r="H302" s="6"/>
      <c r="M302" s="6"/>
      <c r="N302" s="6"/>
      <c r="O302" s="6"/>
    </row>
    <row r="303" spans="7:15" x14ac:dyDescent="0.2">
      <c r="G303" s="6"/>
      <c r="H303" s="6"/>
      <c r="M303" s="6"/>
      <c r="N303" s="6"/>
      <c r="O303" s="6"/>
    </row>
    <row r="304" spans="7:15" x14ac:dyDescent="0.2">
      <c r="G304" s="6"/>
      <c r="H304" s="6"/>
      <c r="M304" s="6"/>
      <c r="N304" s="6"/>
      <c r="O304" s="6"/>
    </row>
    <row r="305" spans="7:15" x14ac:dyDescent="0.2">
      <c r="G305" s="6"/>
      <c r="H305" s="6"/>
      <c r="M305" s="6"/>
      <c r="N305" s="6"/>
      <c r="O305" s="6"/>
    </row>
    <row r="306" spans="7:15" x14ac:dyDescent="0.2">
      <c r="G306" s="6"/>
      <c r="H306" s="6"/>
      <c r="M306" s="6"/>
      <c r="N306" s="6"/>
      <c r="O306" s="6"/>
    </row>
    <row r="307" spans="7:15" x14ac:dyDescent="0.2">
      <c r="G307" s="6"/>
      <c r="H307" s="6"/>
      <c r="M307" s="6"/>
      <c r="N307" s="6"/>
      <c r="O307" s="6"/>
    </row>
    <row r="308" spans="7:15" x14ac:dyDescent="0.2">
      <c r="G308" s="6"/>
      <c r="H308" s="6"/>
      <c r="M308" s="6"/>
      <c r="N308" s="6"/>
      <c r="O308" s="6"/>
    </row>
    <row r="309" spans="7:15" x14ac:dyDescent="0.2">
      <c r="G309" s="6"/>
      <c r="H309" s="6"/>
      <c r="M309" s="6"/>
      <c r="N309" s="6"/>
      <c r="O309" s="6"/>
    </row>
    <row r="310" spans="7:15" x14ac:dyDescent="0.2">
      <c r="G310" s="6"/>
      <c r="H310" s="6"/>
      <c r="M310" s="6"/>
      <c r="N310" s="6"/>
      <c r="O310" s="6"/>
    </row>
    <row r="311" spans="7:15" x14ac:dyDescent="0.2">
      <c r="G311" s="6"/>
      <c r="H311" s="6"/>
      <c r="M311" s="6"/>
      <c r="N311" s="6"/>
      <c r="O311" s="6"/>
    </row>
    <row r="312" spans="7:15" x14ac:dyDescent="0.2">
      <c r="G312" s="6"/>
      <c r="H312" s="6"/>
      <c r="M312" s="6"/>
      <c r="N312" s="6"/>
      <c r="O312" s="6"/>
    </row>
    <row r="313" spans="7:15" x14ac:dyDescent="0.2">
      <c r="G313" s="6"/>
      <c r="H313" s="6"/>
      <c r="M313" s="6"/>
      <c r="N313" s="6"/>
      <c r="O313" s="6"/>
    </row>
    <row r="314" spans="7:15" x14ac:dyDescent="0.2">
      <c r="G314" s="6"/>
      <c r="H314" s="6"/>
      <c r="M314" s="6"/>
      <c r="N314" s="6"/>
      <c r="O314" s="6"/>
    </row>
    <row r="315" spans="7:15" x14ac:dyDescent="0.2">
      <c r="G315" s="6"/>
      <c r="H315" s="6"/>
      <c r="M315" s="6"/>
      <c r="N315" s="6"/>
      <c r="O315" s="6"/>
    </row>
    <row r="316" spans="7:15" x14ac:dyDescent="0.2">
      <c r="G316" s="6"/>
      <c r="H316" s="6"/>
      <c r="M316" s="6"/>
      <c r="N316" s="6"/>
      <c r="O316" s="6"/>
    </row>
    <row r="317" spans="7:15" x14ac:dyDescent="0.2">
      <c r="G317" s="6"/>
      <c r="H317" s="6"/>
      <c r="M317" s="6"/>
      <c r="N317" s="6"/>
      <c r="O317" s="6"/>
    </row>
    <row r="318" spans="7:15" x14ac:dyDescent="0.2">
      <c r="G318" s="6"/>
      <c r="H318" s="6"/>
      <c r="M318" s="6"/>
      <c r="N318" s="6"/>
      <c r="O318" s="6"/>
    </row>
    <row r="319" spans="7:15" x14ac:dyDescent="0.2">
      <c r="G319" s="6"/>
      <c r="H319" s="6"/>
      <c r="M319" s="6"/>
      <c r="N319" s="6"/>
      <c r="O319" s="6"/>
    </row>
    <row r="320" spans="7:15" x14ac:dyDescent="0.2">
      <c r="G320" s="6"/>
      <c r="H320" s="6"/>
      <c r="M320" s="6"/>
      <c r="N320" s="6"/>
      <c r="O320" s="6"/>
    </row>
    <row r="321" spans="7:15" x14ac:dyDescent="0.2">
      <c r="G321" s="6"/>
      <c r="H321" s="6"/>
      <c r="M321" s="6"/>
      <c r="N321" s="6"/>
      <c r="O321" s="6"/>
    </row>
    <row r="322" spans="7:15" x14ac:dyDescent="0.2">
      <c r="G322" s="6"/>
      <c r="H322" s="6"/>
      <c r="M322" s="6"/>
      <c r="N322" s="6"/>
      <c r="O322" s="6"/>
    </row>
    <row r="323" spans="7:15" x14ac:dyDescent="0.2">
      <c r="G323" s="6"/>
      <c r="H323" s="6"/>
      <c r="M323" s="6"/>
      <c r="N323" s="6"/>
      <c r="O323" s="6"/>
    </row>
    <row r="324" spans="7:15" x14ac:dyDescent="0.2">
      <c r="G324" s="6"/>
      <c r="H324" s="6"/>
      <c r="M324" s="6"/>
      <c r="N324" s="6"/>
      <c r="O324" s="6"/>
    </row>
    <row r="325" spans="7:15" x14ac:dyDescent="0.2">
      <c r="G325" s="6"/>
      <c r="H325" s="6"/>
      <c r="M325" s="6"/>
      <c r="N325" s="6"/>
      <c r="O325" s="6"/>
    </row>
    <row r="326" spans="7:15" x14ac:dyDescent="0.2">
      <c r="G326" s="6"/>
      <c r="H326" s="6"/>
      <c r="M326" s="6"/>
      <c r="N326" s="6"/>
      <c r="O326" s="6"/>
    </row>
    <row r="327" spans="7:15" x14ac:dyDescent="0.2">
      <c r="G327" s="6"/>
      <c r="H327" s="6"/>
      <c r="M327" s="6"/>
      <c r="N327" s="6"/>
      <c r="O327" s="6"/>
    </row>
    <row r="328" spans="7:15" x14ac:dyDescent="0.2">
      <c r="G328" s="6"/>
      <c r="H328" s="6"/>
      <c r="M328" s="6"/>
      <c r="N328" s="6"/>
      <c r="O328" s="6"/>
    </row>
    <row r="329" spans="7:15" x14ac:dyDescent="0.2">
      <c r="G329" s="6"/>
      <c r="H329" s="6"/>
      <c r="M329" s="6"/>
      <c r="N329" s="6"/>
      <c r="O329" s="6"/>
    </row>
    <row r="330" spans="7:15" x14ac:dyDescent="0.2">
      <c r="G330" s="6"/>
      <c r="H330" s="6"/>
      <c r="M330" s="6"/>
      <c r="N330" s="6"/>
      <c r="O330" s="6"/>
    </row>
    <row r="331" spans="7:15" x14ac:dyDescent="0.2">
      <c r="G331" s="6"/>
      <c r="H331" s="6"/>
      <c r="M331" s="6"/>
      <c r="N331" s="6"/>
      <c r="O331" s="6"/>
    </row>
    <row r="332" spans="7:15" x14ac:dyDescent="0.2">
      <c r="G332" s="6"/>
      <c r="H332" s="6"/>
      <c r="M332" s="6"/>
      <c r="N332" s="6"/>
      <c r="O332" s="6"/>
    </row>
    <row r="333" spans="7:15" x14ac:dyDescent="0.2">
      <c r="G333" s="6"/>
      <c r="H333" s="6"/>
      <c r="M333" s="6"/>
      <c r="N333" s="6"/>
      <c r="O333" s="6"/>
    </row>
    <row r="334" spans="7:15" x14ac:dyDescent="0.2">
      <c r="G334" s="6"/>
      <c r="H334" s="6"/>
      <c r="M334" s="6"/>
      <c r="N334" s="6"/>
      <c r="O334" s="6"/>
    </row>
    <row r="335" spans="7:15" x14ac:dyDescent="0.2">
      <c r="G335" s="6"/>
      <c r="H335" s="6"/>
      <c r="M335" s="6"/>
      <c r="N335" s="6"/>
      <c r="O335" s="6"/>
    </row>
    <row r="336" spans="7:15" x14ac:dyDescent="0.2">
      <c r="G336" s="6"/>
      <c r="H336" s="6"/>
      <c r="M336" s="6"/>
      <c r="N336" s="6"/>
      <c r="O336" s="6"/>
    </row>
    <row r="337" spans="7:15" x14ac:dyDescent="0.2">
      <c r="G337" s="6"/>
      <c r="H337" s="6"/>
      <c r="M337" s="6"/>
      <c r="N337" s="6"/>
      <c r="O337" s="6"/>
    </row>
    <row r="338" spans="7:15" x14ac:dyDescent="0.2">
      <c r="G338" s="6"/>
      <c r="H338" s="6"/>
      <c r="M338" s="6"/>
      <c r="N338" s="6"/>
      <c r="O338" s="6"/>
    </row>
    <row r="339" spans="7:15" x14ac:dyDescent="0.2">
      <c r="G339" s="6"/>
      <c r="H339" s="6"/>
      <c r="M339" s="6"/>
      <c r="N339" s="6"/>
      <c r="O339" s="6"/>
    </row>
    <row r="340" spans="7:15" x14ac:dyDescent="0.2">
      <c r="G340" s="6"/>
      <c r="H340" s="6"/>
      <c r="M340" s="6"/>
      <c r="N340" s="6"/>
      <c r="O340" s="6"/>
    </row>
    <row r="341" spans="7:15" x14ac:dyDescent="0.2">
      <c r="G341" s="6"/>
      <c r="H341" s="6"/>
      <c r="M341" s="6"/>
      <c r="N341" s="6"/>
      <c r="O341" s="6"/>
    </row>
    <row r="342" spans="7:15" x14ac:dyDescent="0.2">
      <c r="G342" s="6"/>
      <c r="H342" s="6"/>
      <c r="M342" s="6"/>
      <c r="N342" s="6"/>
      <c r="O342" s="6"/>
    </row>
    <row r="343" spans="7:15" x14ac:dyDescent="0.2">
      <c r="G343" s="6"/>
      <c r="H343" s="6"/>
      <c r="M343" s="6"/>
      <c r="N343" s="6"/>
      <c r="O343" s="6"/>
    </row>
    <row r="344" spans="7:15" x14ac:dyDescent="0.2">
      <c r="G344" s="6"/>
      <c r="H344" s="6"/>
      <c r="M344" s="6"/>
      <c r="N344" s="6"/>
      <c r="O344" s="6"/>
    </row>
    <row r="345" spans="7:15" x14ac:dyDescent="0.2">
      <c r="G345" s="6"/>
      <c r="H345" s="6"/>
      <c r="M345" s="6"/>
      <c r="N345" s="6"/>
      <c r="O345" s="6"/>
    </row>
    <row r="346" spans="7:15" x14ac:dyDescent="0.2">
      <c r="G346" s="6"/>
      <c r="H346" s="6"/>
      <c r="M346" s="6"/>
      <c r="N346" s="6"/>
      <c r="O346" s="6"/>
    </row>
    <row r="347" spans="7:15" x14ac:dyDescent="0.2">
      <c r="G347" s="6"/>
      <c r="H347" s="6"/>
      <c r="M347" s="6"/>
      <c r="N347" s="6"/>
      <c r="O347" s="6"/>
    </row>
    <row r="348" spans="7:15" x14ac:dyDescent="0.2">
      <c r="G348" s="6"/>
      <c r="H348" s="6"/>
      <c r="M348" s="6"/>
      <c r="N348" s="6"/>
      <c r="O348" s="6"/>
    </row>
    <row r="349" spans="7:15" x14ac:dyDescent="0.2">
      <c r="G349" s="6"/>
      <c r="H349" s="6"/>
      <c r="M349" s="6"/>
      <c r="N349" s="6"/>
      <c r="O349" s="6"/>
    </row>
    <row r="350" spans="7:15" x14ac:dyDescent="0.2">
      <c r="G350" s="6"/>
      <c r="H350" s="6"/>
      <c r="M350" s="6"/>
      <c r="N350" s="6"/>
      <c r="O350" s="6"/>
    </row>
    <row r="351" spans="7:15" x14ac:dyDescent="0.2">
      <c r="G351" s="6"/>
      <c r="H351" s="6"/>
      <c r="M351" s="6"/>
      <c r="N351" s="6"/>
      <c r="O351" s="6"/>
    </row>
    <row r="352" spans="7:15" x14ac:dyDescent="0.2">
      <c r="G352" s="6"/>
      <c r="H352" s="6"/>
      <c r="M352" s="6"/>
      <c r="N352" s="6"/>
      <c r="O352" s="6"/>
    </row>
    <row r="353" spans="7:15" x14ac:dyDescent="0.2">
      <c r="G353" s="6"/>
      <c r="H353" s="6"/>
      <c r="M353" s="6"/>
      <c r="N353" s="6"/>
      <c r="O353" s="6"/>
    </row>
    <row r="354" spans="7:15" x14ac:dyDescent="0.2">
      <c r="G354" s="6"/>
      <c r="H354" s="6"/>
      <c r="M354" s="6"/>
      <c r="N354" s="6"/>
      <c r="O354" s="6"/>
    </row>
    <row r="355" spans="7:15" x14ac:dyDescent="0.2">
      <c r="G355" s="6"/>
      <c r="H355" s="6"/>
      <c r="M355" s="6"/>
      <c r="N355" s="6"/>
      <c r="O355" s="6"/>
    </row>
    <row r="356" spans="7:15" x14ac:dyDescent="0.2">
      <c r="G356" s="6"/>
      <c r="H356" s="6"/>
      <c r="M356" s="6"/>
      <c r="N356" s="6"/>
      <c r="O356" s="6"/>
    </row>
    <row r="357" spans="7:15" x14ac:dyDescent="0.2">
      <c r="G357" s="6"/>
      <c r="H357" s="6"/>
      <c r="M357" s="6"/>
      <c r="N357" s="6"/>
      <c r="O357" s="6"/>
    </row>
    <row r="358" spans="7:15" x14ac:dyDescent="0.2">
      <c r="G358" s="6"/>
      <c r="H358" s="6"/>
      <c r="M358" s="6"/>
      <c r="N358" s="6"/>
      <c r="O358" s="6"/>
    </row>
    <row r="359" spans="7:15" x14ac:dyDescent="0.2">
      <c r="G359" s="6"/>
      <c r="H359" s="6"/>
      <c r="M359" s="6"/>
      <c r="N359" s="6"/>
      <c r="O359" s="6"/>
    </row>
    <row r="360" spans="7:15" x14ac:dyDescent="0.2">
      <c r="G360" s="6"/>
      <c r="H360" s="6"/>
      <c r="M360" s="6"/>
      <c r="N360" s="6"/>
      <c r="O360" s="6"/>
    </row>
    <row r="361" spans="7:15" x14ac:dyDescent="0.2">
      <c r="G361" s="6"/>
      <c r="H361" s="6"/>
      <c r="M361" s="6"/>
      <c r="N361" s="6"/>
      <c r="O361" s="6"/>
    </row>
    <row r="362" spans="7:15" x14ac:dyDescent="0.2">
      <c r="G362" s="6"/>
      <c r="H362" s="6"/>
      <c r="M362" s="6"/>
      <c r="N362" s="6"/>
      <c r="O362" s="6"/>
    </row>
    <row r="363" spans="7:15" x14ac:dyDescent="0.2">
      <c r="G363" s="6"/>
      <c r="H363" s="6"/>
      <c r="M363" s="6"/>
      <c r="N363" s="6"/>
      <c r="O363" s="6"/>
    </row>
    <row r="364" spans="7:15" x14ac:dyDescent="0.2">
      <c r="G364" s="6"/>
      <c r="H364" s="6"/>
      <c r="M364" s="6"/>
      <c r="N364" s="6"/>
      <c r="O364" s="6"/>
    </row>
    <row r="365" spans="7:15" x14ac:dyDescent="0.2">
      <c r="G365" s="6"/>
      <c r="H365" s="6"/>
      <c r="M365" s="6"/>
      <c r="N365" s="6"/>
      <c r="O365" s="6"/>
    </row>
    <row r="366" spans="7:15" x14ac:dyDescent="0.2">
      <c r="G366" s="6"/>
      <c r="H366" s="6"/>
      <c r="M366" s="6"/>
      <c r="N366" s="6"/>
      <c r="O366" s="6"/>
    </row>
    <row r="367" spans="7:15" x14ac:dyDescent="0.2">
      <c r="G367" s="6"/>
      <c r="H367" s="6"/>
      <c r="M367" s="6"/>
      <c r="N367" s="6"/>
      <c r="O367" s="6"/>
    </row>
    <row r="368" spans="7:15" x14ac:dyDescent="0.2">
      <c r="G368" s="6"/>
      <c r="H368" s="6"/>
      <c r="M368" s="6"/>
      <c r="N368" s="6"/>
      <c r="O368" s="6"/>
    </row>
    <row r="369" spans="7:15" x14ac:dyDescent="0.2">
      <c r="G369" s="6"/>
      <c r="H369" s="6"/>
      <c r="M369" s="6"/>
      <c r="N369" s="6"/>
      <c r="O369" s="6"/>
    </row>
    <row r="370" spans="7:15" x14ac:dyDescent="0.2">
      <c r="G370" s="6"/>
      <c r="H370" s="6"/>
      <c r="M370" s="6"/>
      <c r="N370" s="6"/>
      <c r="O370" s="6"/>
    </row>
    <row r="371" spans="7:15" x14ac:dyDescent="0.2">
      <c r="G371" s="6"/>
      <c r="H371" s="6"/>
      <c r="M371" s="6"/>
      <c r="N371" s="6"/>
      <c r="O371" s="6"/>
    </row>
    <row r="372" spans="7:15" x14ac:dyDescent="0.2">
      <c r="G372" s="6"/>
      <c r="H372" s="6"/>
      <c r="M372" s="6"/>
      <c r="N372" s="6"/>
      <c r="O372" s="6"/>
    </row>
    <row r="373" spans="7:15" x14ac:dyDescent="0.2">
      <c r="G373" s="6"/>
      <c r="H373" s="6"/>
      <c r="M373" s="6"/>
      <c r="N373" s="6"/>
      <c r="O373" s="6"/>
    </row>
    <row r="374" spans="7:15" x14ac:dyDescent="0.2">
      <c r="G374" s="6"/>
      <c r="H374" s="6"/>
      <c r="M374" s="6"/>
      <c r="N374" s="6"/>
      <c r="O374" s="6"/>
    </row>
    <row r="375" spans="7:15" x14ac:dyDescent="0.2">
      <c r="G375" s="6"/>
      <c r="H375" s="6"/>
      <c r="M375" s="6"/>
      <c r="N375" s="6"/>
      <c r="O375" s="6"/>
    </row>
    <row r="376" spans="7:15" x14ac:dyDescent="0.2">
      <c r="G376" s="6"/>
      <c r="H376" s="6"/>
      <c r="M376" s="6"/>
      <c r="N376" s="6"/>
      <c r="O376" s="6"/>
    </row>
    <row r="377" spans="7:15" x14ac:dyDescent="0.2">
      <c r="G377" s="6"/>
      <c r="H377" s="6"/>
      <c r="M377" s="6"/>
      <c r="N377" s="6"/>
      <c r="O377" s="6"/>
    </row>
    <row r="378" spans="7:15" x14ac:dyDescent="0.2">
      <c r="G378" s="6"/>
      <c r="H378" s="6"/>
      <c r="M378" s="6"/>
      <c r="N378" s="6"/>
      <c r="O378" s="6"/>
    </row>
    <row r="379" spans="7:15" x14ac:dyDescent="0.2">
      <c r="G379" s="6"/>
      <c r="H379" s="6"/>
      <c r="M379" s="6"/>
      <c r="N379" s="6"/>
      <c r="O379" s="6"/>
    </row>
    <row r="380" spans="7:15" x14ac:dyDescent="0.2">
      <c r="G380" s="6"/>
      <c r="H380" s="6"/>
      <c r="M380" s="6"/>
      <c r="N380" s="6"/>
      <c r="O380" s="6"/>
    </row>
    <row r="381" spans="7:15" x14ac:dyDescent="0.2">
      <c r="G381" s="6"/>
      <c r="H381" s="6"/>
      <c r="M381" s="6"/>
      <c r="N381" s="6"/>
      <c r="O381" s="6"/>
    </row>
    <row r="382" spans="7:15" x14ac:dyDescent="0.2">
      <c r="G382" s="6"/>
      <c r="H382" s="6"/>
      <c r="M382" s="6"/>
      <c r="N382" s="6"/>
      <c r="O382" s="6"/>
    </row>
    <row r="383" spans="7:15" x14ac:dyDescent="0.2">
      <c r="G383" s="6"/>
      <c r="H383" s="6"/>
      <c r="M383" s="6"/>
      <c r="N383" s="6"/>
      <c r="O383" s="6"/>
    </row>
    <row r="384" spans="7:15" x14ac:dyDescent="0.2">
      <c r="G384" s="6"/>
      <c r="H384" s="6"/>
      <c r="M384" s="6"/>
      <c r="N384" s="6"/>
      <c r="O384" s="6"/>
    </row>
    <row r="385" spans="7:15" x14ac:dyDescent="0.2">
      <c r="G385" s="6"/>
      <c r="H385" s="6"/>
      <c r="M385" s="6"/>
      <c r="N385" s="6"/>
      <c r="O385" s="6"/>
    </row>
    <row r="386" spans="7:15" x14ac:dyDescent="0.2">
      <c r="G386" s="6"/>
      <c r="H386" s="6"/>
      <c r="M386" s="6"/>
      <c r="N386" s="6"/>
      <c r="O386" s="6"/>
    </row>
    <row r="387" spans="7:15" x14ac:dyDescent="0.2">
      <c r="G387" s="6"/>
      <c r="H387" s="6"/>
      <c r="M387" s="6"/>
      <c r="N387" s="6"/>
      <c r="O387" s="6"/>
    </row>
    <row r="388" spans="7:15" x14ac:dyDescent="0.2">
      <c r="G388" s="6"/>
      <c r="H388" s="6"/>
      <c r="M388" s="6"/>
      <c r="N388" s="6"/>
      <c r="O388" s="6"/>
    </row>
    <row r="389" spans="7:15" x14ac:dyDescent="0.2">
      <c r="G389" s="6"/>
      <c r="H389" s="6"/>
      <c r="M389" s="6"/>
      <c r="N389" s="6"/>
      <c r="O389" s="6"/>
    </row>
    <row r="390" spans="7:15" x14ac:dyDescent="0.2">
      <c r="G390" s="6"/>
      <c r="H390" s="6"/>
      <c r="M390" s="6"/>
      <c r="N390" s="6"/>
      <c r="O390" s="6"/>
    </row>
    <row r="391" spans="7:15" x14ac:dyDescent="0.2">
      <c r="G391" s="6"/>
      <c r="H391" s="6"/>
      <c r="M391" s="6"/>
      <c r="N391" s="6"/>
      <c r="O391" s="6"/>
    </row>
    <row r="392" spans="7:15" x14ac:dyDescent="0.2">
      <c r="G392" s="6"/>
      <c r="H392" s="6"/>
      <c r="M392" s="6"/>
      <c r="N392" s="6"/>
      <c r="O392" s="6"/>
    </row>
    <row r="393" spans="7:15" x14ac:dyDescent="0.2">
      <c r="G393" s="6"/>
      <c r="H393" s="6"/>
      <c r="M393" s="6"/>
      <c r="N393" s="6"/>
      <c r="O393" s="6"/>
    </row>
    <row r="394" spans="7:15" x14ac:dyDescent="0.2">
      <c r="G394" s="6"/>
      <c r="H394" s="6"/>
      <c r="M394" s="6"/>
      <c r="N394" s="6"/>
      <c r="O394" s="6"/>
    </row>
    <row r="395" spans="7:15" x14ac:dyDescent="0.2">
      <c r="G395" s="6"/>
      <c r="H395" s="6"/>
      <c r="M395" s="6"/>
      <c r="N395" s="6"/>
      <c r="O395" s="6"/>
    </row>
    <row r="396" spans="7:15" x14ac:dyDescent="0.2">
      <c r="G396" s="6"/>
      <c r="H396" s="6"/>
      <c r="M396" s="6"/>
      <c r="N396" s="6"/>
      <c r="O396" s="6"/>
    </row>
    <row r="397" spans="7:15" x14ac:dyDescent="0.2">
      <c r="G397" s="6"/>
      <c r="H397" s="6"/>
      <c r="M397" s="6"/>
      <c r="N397" s="6"/>
      <c r="O397" s="6"/>
    </row>
    <row r="398" spans="7:15" x14ac:dyDescent="0.2">
      <c r="G398" s="6"/>
      <c r="H398" s="6"/>
      <c r="M398" s="6"/>
      <c r="N398" s="6"/>
      <c r="O398" s="6"/>
    </row>
    <row r="399" spans="7:15" x14ac:dyDescent="0.2">
      <c r="G399" s="6"/>
      <c r="H399" s="6"/>
      <c r="M399" s="6"/>
      <c r="N399" s="6"/>
      <c r="O399" s="6"/>
    </row>
    <row r="400" spans="7:15" x14ac:dyDescent="0.2">
      <c r="G400" s="6"/>
      <c r="H400" s="6"/>
      <c r="M400" s="6"/>
      <c r="N400" s="6"/>
      <c r="O400" s="6"/>
    </row>
    <row r="401" spans="7:15" x14ac:dyDescent="0.2">
      <c r="G401" s="6"/>
      <c r="H401" s="6"/>
      <c r="M401" s="6"/>
      <c r="N401" s="6"/>
      <c r="O401" s="6"/>
    </row>
    <row r="402" spans="7:15" x14ac:dyDescent="0.2">
      <c r="G402" s="6"/>
      <c r="H402" s="6"/>
      <c r="M402" s="6"/>
      <c r="N402" s="6"/>
      <c r="O402" s="6"/>
    </row>
    <row r="403" spans="7:15" x14ac:dyDescent="0.2">
      <c r="G403" s="6"/>
      <c r="H403" s="6"/>
      <c r="M403" s="6"/>
      <c r="N403" s="6"/>
      <c r="O403" s="6"/>
    </row>
    <row r="404" spans="7:15" x14ac:dyDescent="0.2">
      <c r="G404" s="6"/>
      <c r="H404" s="6"/>
      <c r="M404" s="6"/>
      <c r="N404" s="6"/>
      <c r="O404" s="6"/>
    </row>
    <row r="405" spans="7:15" x14ac:dyDescent="0.2">
      <c r="G405" s="6"/>
      <c r="H405" s="6"/>
      <c r="M405" s="6"/>
      <c r="N405" s="6"/>
      <c r="O405" s="6"/>
    </row>
    <row r="406" spans="7:15" x14ac:dyDescent="0.2">
      <c r="G406" s="6"/>
      <c r="H406" s="6"/>
      <c r="M406" s="6"/>
      <c r="N406" s="6"/>
      <c r="O406" s="6"/>
    </row>
    <row r="407" spans="7:15" x14ac:dyDescent="0.2">
      <c r="G407" s="6"/>
      <c r="H407" s="6"/>
      <c r="M407" s="6"/>
      <c r="N407" s="6"/>
      <c r="O407" s="6"/>
    </row>
    <row r="408" spans="7:15" x14ac:dyDescent="0.2">
      <c r="G408" s="6"/>
      <c r="H408" s="6"/>
      <c r="M408" s="6"/>
      <c r="N408" s="6"/>
      <c r="O408" s="6"/>
    </row>
    <row r="409" spans="7:15" x14ac:dyDescent="0.2">
      <c r="G409" s="6"/>
      <c r="H409" s="6"/>
      <c r="M409" s="6"/>
      <c r="N409" s="6"/>
      <c r="O409" s="6"/>
    </row>
    <row r="410" spans="7:15" x14ac:dyDescent="0.2">
      <c r="G410" s="6"/>
      <c r="H410" s="6"/>
      <c r="M410" s="6"/>
      <c r="N410" s="6"/>
      <c r="O410" s="6"/>
    </row>
    <row r="411" spans="7:15" x14ac:dyDescent="0.2">
      <c r="G411" s="6"/>
      <c r="H411" s="6"/>
      <c r="M411" s="6"/>
      <c r="N411" s="6"/>
      <c r="O411" s="6"/>
    </row>
    <row r="412" spans="7:15" x14ac:dyDescent="0.2">
      <c r="G412" s="6"/>
      <c r="H412" s="6"/>
      <c r="M412" s="6"/>
      <c r="N412" s="6"/>
      <c r="O412" s="6"/>
    </row>
    <row r="413" spans="7:15" x14ac:dyDescent="0.2">
      <c r="G413" s="6"/>
      <c r="H413" s="6"/>
      <c r="M413" s="6"/>
      <c r="N413" s="6"/>
      <c r="O413" s="6"/>
    </row>
    <row r="414" spans="7:15" x14ac:dyDescent="0.2">
      <c r="G414" s="6"/>
      <c r="H414" s="6"/>
      <c r="M414" s="6"/>
      <c r="N414" s="6"/>
      <c r="O414" s="6"/>
    </row>
    <row r="415" spans="7:15" x14ac:dyDescent="0.2">
      <c r="G415" s="6"/>
      <c r="H415" s="6"/>
      <c r="M415" s="6"/>
      <c r="N415" s="6"/>
      <c r="O415" s="6"/>
    </row>
    <row r="416" spans="7:15" x14ac:dyDescent="0.2">
      <c r="G416" s="6"/>
      <c r="H416" s="6"/>
      <c r="M416" s="6"/>
      <c r="N416" s="6"/>
      <c r="O416" s="6"/>
    </row>
    <row r="417" spans="7:15" x14ac:dyDescent="0.2">
      <c r="G417" s="6"/>
      <c r="H417" s="6"/>
      <c r="M417" s="6"/>
      <c r="N417" s="6"/>
      <c r="O417" s="6"/>
    </row>
    <row r="418" spans="7:15" x14ac:dyDescent="0.2">
      <c r="G418" s="6"/>
      <c r="H418" s="6"/>
      <c r="M418" s="6"/>
      <c r="N418" s="6"/>
      <c r="O418" s="6"/>
    </row>
    <row r="419" spans="7:15" x14ac:dyDescent="0.2">
      <c r="G419" s="6"/>
      <c r="H419" s="6"/>
      <c r="M419" s="6"/>
      <c r="N419" s="6"/>
      <c r="O419" s="6"/>
    </row>
    <row r="420" spans="7:15" x14ac:dyDescent="0.2">
      <c r="G420" s="6"/>
      <c r="H420" s="6"/>
      <c r="M420" s="6"/>
      <c r="N420" s="6"/>
      <c r="O420" s="6"/>
    </row>
    <row r="421" spans="7:15" x14ac:dyDescent="0.2">
      <c r="G421" s="6"/>
      <c r="H421" s="6"/>
      <c r="M421" s="6"/>
      <c r="N421" s="6"/>
      <c r="O421" s="6"/>
    </row>
    <row r="422" spans="7:15" x14ac:dyDescent="0.2">
      <c r="G422" s="6"/>
      <c r="H422" s="6"/>
      <c r="M422" s="6"/>
      <c r="N422" s="6"/>
      <c r="O422" s="6"/>
    </row>
    <row r="423" spans="7:15" x14ac:dyDescent="0.2">
      <c r="G423" s="6"/>
      <c r="H423" s="6"/>
      <c r="M423" s="6"/>
      <c r="N423" s="6"/>
      <c r="O423" s="6"/>
    </row>
    <row r="424" spans="7:15" x14ac:dyDescent="0.2">
      <c r="G424" s="6"/>
      <c r="H424" s="6"/>
      <c r="M424" s="6"/>
      <c r="N424" s="6"/>
      <c r="O424" s="6"/>
    </row>
    <row r="425" spans="7:15" x14ac:dyDescent="0.2">
      <c r="G425" s="6"/>
      <c r="H425" s="6"/>
      <c r="M425" s="6"/>
      <c r="N425" s="6"/>
      <c r="O425" s="6"/>
    </row>
    <row r="426" spans="7:15" x14ac:dyDescent="0.2">
      <c r="G426" s="6"/>
      <c r="H426" s="6"/>
      <c r="M426" s="6"/>
      <c r="N426" s="6"/>
      <c r="O426" s="6"/>
    </row>
    <row r="427" spans="7:15" x14ac:dyDescent="0.2">
      <c r="G427" s="6"/>
      <c r="H427" s="6"/>
      <c r="M427" s="6"/>
      <c r="N427" s="6"/>
      <c r="O427" s="6"/>
    </row>
    <row r="428" spans="7:15" x14ac:dyDescent="0.2">
      <c r="G428" s="6"/>
      <c r="H428" s="6"/>
      <c r="M428" s="6"/>
      <c r="N428" s="6"/>
      <c r="O428" s="6"/>
    </row>
    <row r="429" spans="7:15" x14ac:dyDescent="0.2">
      <c r="G429" s="6"/>
      <c r="H429" s="6"/>
      <c r="M429" s="6"/>
      <c r="N429" s="6"/>
      <c r="O429" s="6"/>
    </row>
    <row r="430" spans="7:15" x14ac:dyDescent="0.2">
      <c r="G430" s="6"/>
      <c r="H430" s="6"/>
      <c r="M430" s="6"/>
      <c r="N430" s="6"/>
      <c r="O430" s="6"/>
    </row>
    <row r="431" spans="7:15" x14ac:dyDescent="0.2">
      <c r="G431" s="6"/>
      <c r="H431" s="6"/>
      <c r="M431" s="6"/>
      <c r="N431" s="6"/>
      <c r="O431" s="6"/>
    </row>
    <row r="432" spans="7:15" x14ac:dyDescent="0.2">
      <c r="G432" s="6"/>
      <c r="H432" s="6"/>
      <c r="M432" s="6"/>
      <c r="N432" s="6"/>
      <c r="O432" s="6"/>
    </row>
    <row r="433" spans="7:15" x14ac:dyDescent="0.2">
      <c r="G433" s="6"/>
      <c r="H433" s="6"/>
      <c r="M433" s="6"/>
      <c r="N433" s="6"/>
      <c r="O433" s="6"/>
    </row>
    <row r="434" spans="7:15" x14ac:dyDescent="0.2">
      <c r="G434" s="6"/>
      <c r="H434" s="6"/>
      <c r="M434" s="6"/>
      <c r="N434" s="6"/>
      <c r="O434" s="6"/>
    </row>
    <row r="435" spans="7:15" x14ac:dyDescent="0.2">
      <c r="G435" s="6"/>
      <c r="H435" s="6"/>
      <c r="M435" s="6"/>
      <c r="N435" s="6"/>
      <c r="O435" s="6"/>
    </row>
    <row r="436" spans="7:15" x14ac:dyDescent="0.2">
      <c r="G436" s="6"/>
      <c r="H436" s="6"/>
      <c r="M436" s="6"/>
      <c r="N436" s="6"/>
      <c r="O436" s="6"/>
    </row>
    <row r="437" spans="7:15" x14ac:dyDescent="0.2">
      <c r="G437" s="6"/>
      <c r="H437" s="6"/>
      <c r="M437" s="6"/>
      <c r="N437" s="6"/>
      <c r="O437" s="6"/>
    </row>
    <row r="438" spans="7:15" x14ac:dyDescent="0.2">
      <c r="G438" s="6"/>
      <c r="H438" s="6"/>
      <c r="M438" s="6"/>
      <c r="N438" s="6"/>
      <c r="O438" s="6"/>
    </row>
    <row r="439" spans="7:15" x14ac:dyDescent="0.2">
      <c r="G439" s="6"/>
      <c r="H439" s="6"/>
      <c r="M439" s="6"/>
      <c r="N439" s="6"/>
      <c r="O439" s="6"/>
    </row>
    <row r="440" spans="7:15" x14ac:dyDescent="0.2">
      <c r="G440" s="6"/>
      <c r="H440" s="6"/>
      <c r="M440" s="6"/>
      <c r="N440" s="6"/>
      <c r="O440" s="6"/>
    </row>
    <row r="441" spans="7:15" x14ac:dyDescent="0.2">
      <c r="G441" s="6"/>
      <c r="H441" s="6"/>
      <c r="M441" s="6"/>
      <c r="N441" s="6"/>
      <c r="O441" s="6"/>
    </row>
    <row r="442" spans="7:15" x14ac:dyDescent="0.2">
      <c r="G442" s="6"/>
      <c r="H442" s="6"/>
      <c r="M442" s="6"/>
      <c r="N442" s="6"/>
      <c r="O442" s="6"/>
    </row>
    <row r="443" spans="7:15" x14ac:dyDescent="0.2">
      <c r="G443" s="6"/>
      <c r="H443" s="6"/>
      <c r="M443" s="6"/>
      <c r="N443" s="6"/>
      <c r="O443" s="6"/>
    </row>
    <row r="444" spans="7:15" x14ac:dyDescent="0.2">
      <c r="G444" s="6"/>
      <c r="H444" s="6"/>
      <c r="M444" s="6"/>
      <c r="N444" s="6"/>
      <c r="O444" s="6"/>
    </row>
    <row r="445" spans="7:15" x14ac:dyDescent="0.2">
      <c r="G445" s="6"/>
      <c r="H445" s="6"/>
      <c r="M445" s="6"/>
      <c r="N445" s="6"/>
      <c r="O445" s="6"/>
    </row>
    <row r="446" spans="7:15" x14ac:dyDescent="0.2">
      <c r="G446" s="6"/>
      <c r="H446" s="6"/>
      <c r="M446" s="6"/>
      <c r="N446" s="6"/>
      <c r="O446" s="6"/>
    </row>
    <row r="447" spans="7:15" x14ac:dyDescent="0.2">
      <c r="G447" s="6"/>
      <c r="H447" s="6"/>
      <c r="M447" s="6"/>
      <c r="N447" s="6"/>
      <c r="O447" s="6"/>
    </row>
    <row r="448" spans="7:15" x14ac:dyDescent="0.2">
      <c r="G448" s="6"/>
      <c r="H448" s="6"/>
      <c r="M448" s="6"/>
      <c r="N448" s="6"/>
      <c r="O448" s="6"/>
    </row>
    <row r="449" spans="7:15" x14ac:dyDescent="0.2">
      <c r="G449" s="6"/>
      <c r="H449" s="6"/>
      <c r="M449" s="6"/>
      <c r="N449" s="6"/>
      <c r="O449" s="6"/>
    </row>
    <row r="450" spans="7:15" x14ac:dyDescent="0.2">
      <c r="G450" s="6"/>
      <c r="H450" s="6"/>
      <c r="M450" s="6"/>
      <c r="N450" s="6"/>
      <c r="O450" s="6"/>
    </row>
    <row r="451" spans="7:15" x14ac:dyDescent="0.2">
      <c r="G451" s="6"/>
      <c r="H451" s="6"/>
      <c r="M451" s="6"/>
      <c r="N451" s="6"/>
      <c r="O451" s="6"/>
    </row>
    <row r="452" spans="7:15" x14ac:dyDescent="0.2">
      <c r="G452" s="6"/>
      <c r="H452" s="6"/>
      <c r="M452" s="6"/>
      <c r="N452" s="6"/>
      <c r="O452" s="6"/>
    </row>
    <row r="453" spans="7:15" x14ac:dyDescent="0.2">
      <c r="G453" s="6"/>
      <c r="H453" s="6"/>
      <c r="M453" s="6"/>
      <c r="N453" s="6"/>
      <c r="O453" s="6"/>
    </row>
    <row r="454" spans="7:15" x14ac:dyDescent="0.2">
      <c r="G454" s="6"/>
      <c r="H454" s="6"/>
      <c r="M454" s="6"/>
      <c r="N454" s="6"/>
      <c r="O454" s="6"/>
    </row>
    <row r="455" spans="7:15" x14ac:dyDescent="0.2">
      <c r="G455" s="6"/>
      <c r="H455" s="6"/>
      <c r="M455" s="6"/>
      <c r="N455" s="6"/>
      <c r="O455" s="6"/>
    </row>
    <row r="456" spans="7:15" x14ac:dyDescent="0.2">
      <c r="G456" s="6"/>
      <c r="H456" s="6"/>
      <c r="M456" s="6"/>
      <c r="N456" s="6"/>
      <c r="O456" s="6"/>
    </row>
    <row r="457" spans="7:15" x14ac:dyDescent="0.2">
      <c r="G457" s="6"/>
      <c r="H457" s="6"/>
      <c r="M457" s="6"/>
      <c r="N457" s="6"/>
      <c r="O457" s="6"/>
    </row>
    <row r="458" spans="7:15" x14ac:dyDescent="0.2">
      <c r="G458" s="6"/>
      <c r="H458" s="6"/>
      <c r="M458" s="6"/>
      <c r="N458" s="6"/>
      <c r="O458" s="6"/>
    </row>
    <row r="459" spans="7:15" x14ac:dyDescent="0.2">
      <c r="G459" s="6"/>
      <c r="H459" s="6"/>
      <c r="M459" s="6"/>
      <c r="N459" s="6"/>
      <c r="O459" s="6"/>
    </row>
    <row r="460" spans="7:15" x14ac:dyDescent="0.2">
      <c r="G460" s="6"/>
      <c r="H460" s="6"/>
      <c r="M460" s="6"/>
      <c r="N460" s="6"/>
      <c r="O460" s="6"/>
    </row>
    <row r="461" spans="7:15" x14ac:dyDescent="0.2">
      <c r="G461" s="6"/>
      <c r="H461" s="6"/>
      <c r="M461" s="6"/>
      <c r="N461" s="6"/>
      <c r="O461" s="6"/>
    </row>
    <row r="462" spans="7:15" x14ac:dyDescent="0.2">
      <c r="G462" s="6"/>
      <c r="H462" s="6"/>
      <c r="M462" s="6"/>
      <c r="N462" s="6"/>
      <c r="O462" s="6"/>
    </row>
    <row r="463" spans="7:15" x14ac:dyDescent="0.2">
      <c r="G463" s="6"/>
      <c r="H463" s="6"/>
      <c r="M463" s="6"/>
      <c r="N463" s="6"/>
      <c r="O463" s="6"/>
    </row>
    <row r="464" spans="7:15" x14ac:dyDescent="0.2">
      <c r="G464" s="6"/>
      <c r="H464" s="6"/>
      <c r="M464" s="6"/>
      <c r="N464" s="6"/>
      <c r="O464" s="6"/>
    </row>
    <row r="465" spans="7:15" x14ac:dyDescent="0.2">
      <c r="G465" s="6"/>
      <c r="H465" s="6"/>
      <c r="M465" s="6"/>
      <c r="N465" s="6"/>
      <c r="O465" s="6"/>
    </row>
    <row r="466" spans="7:15" x14ac:dyDescent="0.2">
      <c r="G466" s="6"/>
      <c r="H466" s="6"/>
      <c r="M466" s="6"/>
      <c r="N466" s="6"/>
      <c r="O466" s="6"/>
    </row>
    <row r="467" spans="7:15" x14ac:dyDescent="0.2">
      <c r="G467" s="6"/>
      <c r="H467" s="6"/>
      <c r="M467" s="6"/>
      <c r="N467" s="6"/>
      <c r="O467" s="6"/>
    </row>
    <row r="468" spans="7:15" x14ac:dyDescent="0.2">
      <c r="G468" s="6"/>
      <c r="H468" s="6"/>
      <c r="M468" s="6"/>
      <c r="N468" s="6"/>
      <c r="O468" s="6"/>
    </row>
    <row r="469" spans="7:15" x14ac:dyDescent="0.2">
      <c r="G469" s="6"/>
      <c r="H469" s="6"/>
      <c r="M469" s="6"/>
      <c r="N469" s="6"/>
      <c r="O469" s="6"/>
    </row>
    <row r="470" spans="7:15" x14ac:dyDescent="0.2">
      <c r="G470" s="6"/>
      <c r="H470" s="6"/>
      <c r="M470" s="6"/>
      <c r="N470" s="6"/>
      <c r="O470" s="6"/>
    </row>
    <row r="471" spans="7:15" x14ac:dyDescent="0.2">
      <c r="G471" s="6"/>
      <c r="H471" s="6"/>
      <c r="M471" s="6"/>
      <c r="N471" s="6"/>
      <c r="O471" s="6"/>
    </row>
    <row r="472" spans="7:15" x14ac:dyDescent="0.2">
      <c r="G472" s="6"/>
      <c r="H472" s="6"/>
      <c r="M472" s="6"/>
      <c r="N472" s="6"/>
      <c r="O472" s="6"/>
    </row>
    <row r="473" spans="7:15" x14ac:dyDescent="0.2">
      <c r="G473" s="6"/>
      <c r="H473" s="6"/>
      <c r="M473" s="6"/>
      <c r="N473" s="6"/>
      <c r="O473" s="6"/>
    </row>
    <row r="474" spans="7:15" x14ac:dyDescent="0.2">
      <c r="G474" s="6"/>
      <c r="H474" s="6"/>
      <c r="M474" s="6"/>
      <c r="N474" s="6"/>
      <c r="O474" s="6"/>
    </row>
    <row r="475" spans="7:15" x14ac:dyDescent="0.2">
      <c r="G475" s="6"/>
      <c r="H475" s="6"/>
      <c r="M475" s="6"/>
      <c r="N475" s="6"/>
      <c r="O475" s="6"/>
    </row>
    <row r="476" spans="7:15" x14ac:dyDescent="0.2">
      <c r="G476" s="6"/>
      <c r="H476" s="6"/>
      <c r="M476" s="6"/>
      <c r="N476" s="6"/>
      <c r="O476" s="6"/>
    </row>
    <row r="477" spans="7:15" x14ac:dyDescent="0.2">
      <c r="G477" s="6"/>
      <c r="H477" s="6"/>
      <c r="M477" s="6"/>
      <c r="N477" s="6"/>
      <c r="O477" s="6"/>
    </row>
    <row r="478" spans="7:15" x14ac:dyDescent="0.2">
      <c r="G478" s="6"/>
      <c r="H478" s="6"/>
      <c r="M478" s="6"/>
      <c r="N478" s="6"/>
      <c r="O478" s="6"/>
    </row>
    <row r="479" spans="7:15" x14ac:dyDescent="0.2">
      <c r="G479" s="6"/>
      <c r="H479" s="6"/>
      <c r="M479" s="6"/>
      <c r="N479" s="6"/>
      <c r="O479" s="6"/>
    </row>
    <row r="480" spans="7:15" x14ac:dyDescent="0.2">
      <c r="G480" s="6"/>
      <c r="H480" s="6"/>
      <c r="M480" s="6"/>
      <c r="N480" s="6"/>
      <c r="O480" s="6"/>
    </row>
    <row r="481" spans="7:15" x14ac:dyDescent="0.2">
      <c r="G481" s="6"/>
      <c r="H481" s="6"/>
      <c r="M481" s="6"/>
      <c r="N481" s="6"/>
      <c r="O481" s="6"/>
    </row>
    <row r="482" spans="7:15" x14ac:dyDescent="0.2">
      <c r="G482" s="6"/>
      <c r="H482" s="6"/>
      <c r="M482" s="6"/>
      <c r="N482" s="6"/>
      <c r="O482" s="6"/>
    </row>
    <row r="483" spans="7:15" x14ac:dyDescent="0.2">
      <c r="G483" s="6"/>
      <c r="H483" s="6"/>
      <c r="M483" s="6"/>
      <c r="N483" s="6"/>
      <c r="O483" s="6"/>
    </row>
    <row r="484" spans="7:15" x14ac:dyDescent="0.2">
      <c r="G484" s="6"/>
      <c r="H484" s="6"/>
      <c r="M484" s="6"/>
      <c r="N484" s="6"/>
      <c r="O484" s="6"/>
    </row>
    <row r="485" spans="7:15" x14ac:dyDescent="0.2">
      <c r="G485" s="6"/>
      <c r="H485" s="6"/>
      <c r="M485" s="6"/>
      <c r="N485" s="6"/>
      <c r="O485" s="6"/>
    </row>
    <row r="486" spans="7:15" x14ac:dyDescent="0.2">
      <c r="G486" s="6"/>
      <c r="H486" s="6"/>
      <c r="M486" s="6"/>
      <c r="N486" s="6"/>
      <c r="O486" s="6"/>
    </row>
    <row r="487" spans="7:15" x14ac:dyDescent="0.2">
      <c r="G487" s="6"/>
      <c r="H487" s="6"/>
      <c r="M487" s="6"/>
      <c r="N487" s="6"/>
      <c r="O487" s="6"/>
    </row>
    <row r="488" spans="7:15" x14ac:dyDescent="0.2">
      <c r="G488" s="6"/>
      <c r="H488" s="6"/>
      <c r="M488" s="6"/>
      <c r="N488" s="6"/>
      <c r="O488" s="6"/>
    </row>
    <row r="489" spans="7:15" x14ac:dyDescent="0.2">
      <c r="G489" s="6"/>
      <c r="H489" s="6"/>
      <c r="M489" s="6"/>
      <c r="N489" s="6"/>
      <c r="O489" s="6"/>
    </row>
    <row r="490" spans="7:15" x14ac:dyDescent="0.2">
      <c r="G490" s="6"/>
      <c r="H490" s="6"/>
      <c r="M490" s="6"/>
      <c r="N490" s="6"/>
      <c r="O490" s="6"/>
    </row>
    <row r="491" spans="7:15" x14ac:dyDescent="0.2">
      <c r="G491" s="6"/>
      <c r="H491" s="6"/>
      <c r="M491" s="6"/>
      <c r="N491" s="6"/>
      <c r="O491" s="6"/>
    </row>
    <row r="492" spans="7:15" x14ac:dyDescent="0.2">
      <c r="G492" s="6"/>
      <c r="H492" s="6"/>
      <c r="M492" s="6"/>
      <c r="N492" s="6"/>
      <c r="O492" s="6"/>
    </row>
    <row r="493" spans="7:15" x14ac:dyDescent="0.2">
      <c r="G493" s="6"/>
      <c r="H493" s="6"/>
      <c r="M493" s="6"/>
      <c r="N493" s="6"/>
      <c r="O493" s="6"/>
    </row>
    <row r="494" spans="7:15" x14ac:dyDescent="0.2">
      <c r="G494" s="6"/>
      <c r="H494" s="6"/>
      <c r="M494" s="6"/>
      <c r="N494" s="6"/>
      <c r="O494" s="6"/>
    </row>
    <row r="495" spans="7:15" x14ac:dyDescent="0.2">
      <c r="G495" s="6"/>
      <c r="H495" s="6"/>
      <c r="M495" s="6"/>
      <c r="N495" s="6"/>
      <c r="O495" s="6"/>
    </row>
    <row r="496" spans="7:15" x14ac:dyDescent="0.2">
      <c r="G496" s="6"/>
      <c r="H496" s="6"/>
      <c r="M496" s="6"/>
      <c r="N496" s="6"/>
      <c r="O496" s="6"/>
    </row>
    <row r="497" spans="7:15" x14ac:dyDescent="0.2">
      <c r="G497" s="6"/>
      <c r="H497" s="6"/>
      <c r="M497" s="6"/>
      <c r="N497" s="6"/>
      <c r="O497" s="6"/>
    </row>
    <row r="498" spans="7:15" x14ac:dyDescent="0.2">
      <c r="G498" s="6"/>
      <c r="H498" s="6"/>
      <c r="M498" s="6"/>
      <c r="N498" s="6"/>
      <c r="O498" s="6"/>
    </row>
    <row r="499" spans="7:15" x14ac:dyDescent="0.2">
      <c r="G499" s="6"/>
      <c r="H499" s="6"/>
      <c r="M499" s="6"/>
      <c r="N499" s="6"/>
      <c r="O499" s="6"/>
    </row>
    <row r="500" spans="7:15" x14ac:dyDescent="0.2">
      <c r="G500" s="6"/>
      <c r="H500" s="6"/>
      <c r="M500" s="6"/>
      <c r="N500" s="6"/>
      <c r="O500" s="6"/>
    </row>
    <row r="501" spans="7:15" x14ac:dyDescent="0.2">
      <c r="G501" s="6"/>
      <c r="H501" s="6"/>
      <c r="M501" s="6"/>
      <c r="N501" s="6"/>
      <c r="O501" s="6"/>
    </row>
    <row r="502" spans="7:15" x14ac:dyDescent="0.2">
      <c r="G502" s="6"/>
      <c r="H502" s="6"/>
      <c r="M502" s="6"/>
      <c r="N502" s="6"/>
      <c r="O502" s="6"/>
    </row>
    <row r="503" spans="7:15" x14ac:dyDescent="0.2">
      <c r="G503" s="6"/>
      <c r="H503" s="6"/>
      <c r="M503" s="6"/>
      <c r="N503" s="6"/>
      <c r="O503" s="6"/>
    </row>
    <row r="504" spans="7:15" x14ac:dyDescent="0.2">
      <c r="G504" s="6"/>
      <c r="H504" s="6"/>
      <c r="M504" s="6"/>
      <c r="N504" s="6"/>
      <c r="O504" s="6"/>
    </row>
    <row r="505" spans="7:15" x14ac:dyDescent="0.2">
      <c r="G505" s="6"/>
      <c r="H505" s="6"/>
      <c r="M505" s="6"/>
      <c r="N505" s="6"/>
      <c r="O505" s="6"/>
    </row>
    <row r="506" spans="7:15" x14ac:dyDescent="0.2">
      <c r="G506" s="6"/>
      <c r="H506" s="6"/>
      <c r="M506" s="6"/>
      <c r="N506" s="6"/>
      <c r="O506" s="6"/>
    </row>
    <row r="507" spans="7:15" x14ac:dyDescent="0.2">
      <c r="G507" s="6"/>
      <c r="H507" s="6"/>
      <c r="M507" s="6"/>
      <c r="N507" s="6"/>
      <c r="O507" s="6"/>
    </row>
    <row r="508" spans="7:15" x14ac:dyDescent="0.2">
      <c r="G508" s="6"/>
      <c r="H508" s="6"/>
      <c r="M508" s="6"/>
      <c r="N508" s="6"/>
      <c r="O508" s="6"/>
    </row>
    <row r="509" spans="7:15" x14ac:dyDescent="0.2">
      <c r="G509" s="6"/>
      <c r="H509" s="6"/>
      <c r="M509" s="6"/>
      <c r="N509" s="6"/>
      <c r="O509" s="6"/>
    </row>
    <row r="510" spans="7:15" x14ac:dyDescent="0.2">
      <c r="G510" s="6"/>
      <c r="H510" s="6"/>
      <c r="M510" s="6"/>
      <c r="N510" s="6"/>
      <c r="O510" s="6"/>
    </row>
    <row r="511" spans="7:15" x14ac:dyDescent="0.2">
      <c r="G511" s="6"/>
      <c r="H511" s="6"/>
      <c r="M511" s="6"/>
      <c r="N511" s="6"/>
      <c r="O511" s="6"/>
    </row>
    <row r="512" spans="7:15" x14ac:dyDescent="0.2">
      <c r="G512" s="6"/>
      <c r="H512" s="6"/>
      <c r="M512" s="6"/>
      <c r="N512" s="6"/>
      <c r="O512" s="6"/>
    </row>
    <row r="513" spans="7:15" x14ac:dyDescent="0.2">
      <c r="G513" s="6"/>
      <c r="H513" s="6"/>
      <c r="M513" s="6"/>
      <c r="N513" s="6"/>
      <c r="O513" s="6"/>
    </row>
    <row r="514" spans="7:15" x14ac:dyDescent="0.2">
      <c r="G514" s="6"/>
      <c r="H514" s="6"/>
      <c r="M514" s="6"/>
      <c r="N514" s="6"/>
      <c r="O514" s="6"/>
    </row>
    <row r="515" spans="7:15" x14ac:dyDescent="0.2">
      <c r="G515" s="6"/>
      <c r="H515" s="6"/>
      <c r="M515" s="6"/>
      <c r="N515" s="6"/>
      <c r="O515" s="6"/>
    </row>
    <row r="516" spans="7:15" x14ac:dyDescent="0.2">
      <c r="G516" s="6"/>
      <c r="H516" s="6"/>
      <c r="M516" s="6"/>
      <c r="N516" s="6"/>
      <c r="O516" s="6"/>
    </row>
    <row r="517" spans="7:15" x14ac:dyDescent="0.2">
      <c r="G517" s="6"/>
      <c r="H517" s="6"/>
      <c r="M517" s="6"/>
      <c r="N517" s="6"/>
      <c r="O517" s="6"/>
    </row>
    <row r="518" spans="7:15" x14ac:dyDescent="0.2">
      <c r="G518" s="6"/>
      <c r="H518" s="6"/>
      <c r="M518" s="6"/>
      <c r="N518" s="6"/>
      <c r="O518" s="6"/>
    </row>
    <row r="519" spans="7:15" x14ac:dyDescent="0.2">
      <c r="G519" s="6"/>
      <c r="H519" s="6"/>
      <c r="M519" s="6"/>
      <c r="N519" s="6"/>
      <c r="O519" s="6"/>
    </row>
    <row r="520" spans="7:15" x14ac:dyDescent="0.2">
      <c r="G520" s="6"/>
      <c r="H520" s="6"/>
      <c r="M520" s="6"/>
      <c r="N520" s="6"/>
      <c r="O520" s="6"/>
    </row>
    <row r="521" spans="7:15" x14ac:dyDescent="0.2">
      <c r="G521" s="6"/>
      <c r="H521" s="6"/>
      <c r="M521" s="6"/>
      <c r="N521" s="6"/>
      <c r="O521" s="6"/>
    </row>
    <row r="522" spans="7:15" x14ac:dyDescent="0.2">
      <c r="G522" s="6"/>
      <c r="H522" s="6"/>
      <c r="M522" s="6"/>
      <c r="N522" s="6"/>
      <c r="O522" s="6"/>
    </row>
    <row r="523" spans="7:15" x14ac:dyDescent="0.2">
      <c r="G523" s="6"/>
      <c r="H523" s="6"/>
      <c r="M523" s="6"/>
      <c r="N523" s="6"/>
      <c r="O523" s="6"/>
    </row>
    <row r="524" spans="7:15" x14ac:dyDescent="0.2">
      <c r="G524" s="6"/>
      <c r="H524" s="6"/>
      <c r="M524" s="6"/>
      <c r="N524" s="6"/>
      <c r="O524" s="6"/>
    </row>
    <row r="525" spans="7:15" x14ac:dyDescent="0.2">
      <c r="G525" s="6"/>
      <c r="H525" s="6"/>
      <c r="M525" s="6"/>
      <c r="N525" s="6"/>
      <c r="O525" s="6"/>
    </row>
    <row r="526" spans="7:15" x14ac:dyDescent="0.2">
      <c r="G526" s="6"/>
      <c r="H526" s="6"/>
      <c r="M526" s="6"/>
      <c r="N526" s="6"/>
      <c r="O526" s="6"/>
    </row>
    <row r="527" spans="7:15" x14ac:dyDescent="0.2">
      <c r="G527" s="6"/>
      <c r="H527" s="6"/>
      <c r="M527" s="6"/>
      <c r="N527" s="6"/>
      <c r="O527" s="6"/>
    </row>
    <row r="528" spans="7:15" x14ac:dyDescent="0.2">
      <c r="G528" s="6"/>
      <c r="H528" s="6"/>
      <c r="M528" s="6"/>
      <c r="N528" s="6"/>
      <c r="O528" s="6"/>
    </row>
    <row r="529" spans="7:15" x14ac:dyDescent="0.2">
      <c r="G529" s="6"/>
      <c r="H529" s="6"/>
      <c r="M529" s="6"/>
      <c r="N529" s="6"/>
      <c r="O529" s="6"/>
    </row>
    <row r="530" spans="7:15" x14ac:dyDescent="0.2">
      <c r="G530" s="6"/>
      <c r="H530" s="6"/>
      <c r="M530" s="6"/>
      <c r="N530" s="6"/>
      <c r="O530" s="6"/>
    </row>
    <row r="531" spans="7:15" x14ac:dyDescent="0.2">
      <c r="G531" s="6"/>
      <c r="H531" s="6"/>
      <c r="M531" s="6"/>
      <c r="N531" s="6"/>
      <c r="O531" s="6"/>
    </row>
    <row r="532" spans="7:15" x14ac:dyDescent="0.2">
      <c r="G532" s="6"/>
      <c r="H532" s="6"/>
      <c r="M532" s="6"/>
      <c r="N532" s="6"/>
      <c r="O532" s="6"/>
    </row>
    <row r="533" spans="7:15" x14ac:dyDescent="0.2">
      <c r="G533" s="6"/>
      <c r="H533" s="6"/>
      <c r="M533" s="6"/>
      <c r="N533" s="6"/>
      <c r="O533" s="6"/>
    </row>
    <row r="534" spans="7:15" x14ac:dyDescent="0.2">
      <c r="G534" s="6"/>
      <c r="H534" s="6"/>
      <c r="M534" s="6"/>
      <c r="N534" s="6"/>
      <c r="O534" s="6"/>
    </row>
    <row r="535" spans="7:15" x14ac:dyDescent="0.2">
      <c r="G535" s="6"/>
      <c r="H535" s="6"/>
      <c r="M535" s="6"/>
      <c r="N535" s="6"/>
      <c r="O535" s="6"/>
    </row>
    <row r="536" spans="7:15" x14ac:dyDescent="0.2">
      <c r="G536" s="6"/>
      <c r="H536" s="6"/>
      <c r="M536" s="6"/>
      <c r="N536" s="6"/>
      <c r="O536" s="6"/>
    </row>
    <row r="537" spans="7:15" x14ac:dyDescent="0.2">
      <c r="G537" s="6"/>
      <c r="H537" s="6"/>
      <c r="M537" s="6"/>
      <c r="N537" s="6"/>
      <c r="O537" s="6"/>
    </row>
    <row r="538" spans="7:15" x14ac:dyDescent="0.2">
      <c r="G538" s="6"/>
      <c r="H538" s="6"/>
      <c r="M538" s="6"/>
      <c r="N538" s="6"/>
      <c r="O538" s="6"/>
    </row>
    <row r="539" spans="7:15" x14ac:dyDescent="0.2">
      <c r="G539" s="6"/>
      <c r="H539" s="6"/>
      <c r="M539" s="6"/>
      <c r="N539" s="6"/>
      <c r="O539" s="6"/>
    </row>
    <row r="540" spans="7:15" x14ac:dyDescent="0.2">
      <c r="G540" s="6"/>
      <c r="H540" s="6"/>
      <c r="M540" s="6"/>
      <c r="N540" s="6"/>
      <c r="O540" s="6"/>
    </row>
    <row r="541" spans="7:15" x14ac:dyDescent="0.2">
      <c r="G541" s="6"/>
      <c r="H541" s="6"/>
      <c r="M541" s="6"/>
      <c r="N541" s="6"/>
      <c r="O541" s="6"/>
    </row>
    <row r="542" spans="7:15" x14ac:dyDescent="0.2">
      <c r="G542" s="6"/>
      <c r="H542" s="6"/>
      <c r="M542" s="6"/>
      <c r="N542" s="6"/>
      <c r="O542" s="6"/>
    </row>
    <row r="543" spans="7:15" x14ac:dyDescent="0.2">
      <c r="G543" s="6"/>
      <c r="H543" s="6"/>
      <c r="M543" s="6"/>
      <c r="N543" s="6"/>
      <c r="O543" s="6"/>
    </row>
    <row r="544" spans="7:15" x14ac:dyDescent="0.2">
      <c r="G544" s="6"/>
      <c r="H544" s="6"/>
      <c r="M544" s="6"/>
      <c r="N544" s="6"/>
      <c r="O544" s="6"/>
    </row>
    <row r="545" spans="7:15" x14ac:dyDescent="0.2">
      <c r="G545" s="6"/>
      <c r="H545" s="6"/>
      <c r="M545" s="6"/>
      <c r="N545" s="6"/>
      <c r="O545" s="6"/>
    </row>
    <row r="546" spans="7:15" x14ac:dyDescent="0.2">
      <c r="G546" s="6"/>
      <c r="H546" s="6"/>
      <c r="M546" s="6"/>
      <c r="N546" s="6"/>
      <c r="O546" s="6"/>
    </row>
    <row r="547" spans="7:15" x14ac:dyDescent="0.2">
      <c r="G547" s="6"/>
      <c r="H547" s="6"/>
      <c r="M547" s="6"/>
      <c r="N547" s="6"/>
      <c r="O547" s="6"/>
    </row>
    <row r="548" spans="7:15" x14ac:dyDescent="0.2">
      <c r="G548" s="6"/>
      <c r="H548" s="6"/>
      <c r="M548" s="6"/>
      <c r="N548" s="6"/>
      <c r="O548" s="6"/>
    </row>
    <row r="549" spans="7:15" x14ac:dyDescent="0.2">
      <c r="G549" s="6"/>
      <c r="H549" s="6"/>
      <c r="M549" s="6"/>
      <c r="N549" s="6"/>
      <c r="O549" s="6"/>
    </row>
    <row r="550" spans="7:15" x14ac:dyDescent="0.2">
      <c r="G550" s="6"/>
      <c r="H550" s="6"/>
      <c r="M550" s="6"/>
      <c r="N550" s="6"/>
      <c r="O550" s="6"/>
    </row>
    <row r="551" spans="7:15" x14ac:dyDescent="0.2">
      <c r="G551" s="6"/>
      <c r="H551" s="6"/>
      <c r="M551" s="6"/>
      <c r="N551" s="6"/>
      <c r="O551" s="6"/>
    </row>
    <row r="552" spans="7:15" x14ac:dyDescent="0.2">
      <c r="G552" s="6"/>
      <c r="H552" s="6"/>
      <c r="M552" s="6"/>
      <c r="N552" s="6"/>
      <c r="O552" s="6"/>
    </row>
    <row r="553" spans="7:15" x14ac:dyDescent="0.2">
      <c r="G553" s="6"/>
      <c r="H553" s="6"/>
      <c r="M553" s="6"/>
      <c r="N553" s="6"/>
      <c r="O553" s="6"/>
    </row>
    <row r="554" spans="7:15" x14ac:dyDescent="0.2">
      <c r="G554" s="6"/>
      <c r="H554" s="6"/>
      <c r="M554" s="6"/>
      <c r="N554" s="6"/>
      <c r="O554" s="6"/>
    </row>
    <row r="555" spans="7:15" x14ac:dyDescent="0.2">
      <c r="G555" s="6"/>
      <c r="H555" s="6"/>
      <c r="M555" s="6"/>
      <c r="N555" s="6"/>
      <c r="O555" s="6"/>
    </row>
    <row r="556" spans="7:15" x14ac:dyDescent="0.2">
      <c r="G556" s="6"/>
      <c r="H556" s="6"/>
      <c r="M556" s="6"/>
      <c r="N556" s="6"/>
      <c r="O556" s="6"/>
    </row>
    <row r="557" spans="7:15" x14ac:dyDescent="0.2">
      <c r="G557" s="6"/>
      <c r="H557" s="6"/>
      <c r="M557" s="6"/>
      <c r="N557" s="6"/>
      <c r="O557" s="6"/>
    </row>
    <row r="558" spans="7:15" x14ac:dyDescent="0.2">
      <c r="G558" s="6"/>
      <c r="H558" s="6"/>
      <c r="M558" s="6"/>
      <c r="N558" s="6"/>
      <c r="O558" s="6"/>
    </row>
    <row r="559" spans="7:15" x14ac:dyDescent="0.2">
      <c r="G559" s="6"/>
      <c r="H559" s="6"/>
      <c r="M559" s="6"/>
      <c r="N559" s="6"/>
      <c r="O559" s="6"/>
    </row>
    <row r="560" spans="7:15" x14ac:dyDescent="0.2">
      <c r="G560" s="6"/>
      <c r="H560" s="6"/>
      <c r="M560" s="6"/>
      <c r="N560" s="6"/>
      <c r="O560" s="6"/>
    </row>
    <row r="561" spans="7:15" x14ac:dyDescent="0.2">
      <c r="G561" s="6"/>
      <c r="H561" s="6"/>
      <c r="M561" s="6"/>
      <c r="N561" s="6"/>
      <c r="O561" s="6"/>
    </row>
    <row r="562" spans="7:15" x14ac:dyDescent="0.2">
      <c r="G562" s="6"/>
      <c r="H562" s="6"/>
      <c r="M562" s="6"/>
      <c r="N562" s="6"/>
      <c r="O562" s="6"/>
    </row>
    <row r="563" spans="7:15" x14ac:dyDescent="0.2">
      <c r="G563" s="6"/>
      <c r="H563" s="6"/>
      <c r="M563" s="6"/>
      <c r="N563" s="6"/>
      <c r="O563" s="6"/>
    </row>
    <row r="564" spans="7:15" x14ac:dyDescent="0.2">
      <c r="G564" s="6"/>
      <c r="H564" s="6"/>
      <c r="M564" s="6"/>
      <c r="N564" s="6"/>
      <c r="O564" s="6"/>
    </row>
    <row r="565" spans="7:15" x14ac:dyDescent="0.2">
      <c r="G565" s="6"/>
      <c r="H565" s="6"/>
      <c r="M565" s="6"/>
      <c r="N565" s="6"/>
      <c r="O565" s="6"/>
    </row>
    <row r="566" spans="7:15" x14ac:dyDescent="0.2">
      <c r="G566" s="6"/>
      <c r="H566" s="6"/>
      <c r="M566" s="6"/>
      <c r="N566" s="6"/>
      <c r="O566" s="6"/>
    </row>
    <row r="567" spans="7:15" x14ac:dyDescent="0.2">
      <c r="G567" s="6"/>
      <c r="H567" s="6"/>
      <c r="M567" s="6"/>
      <c r="N567" s="6"/>
      <c r="O567" s="6"/>
    </row>
    <row r="568" spans="7:15" x14ac:dyDescent="0.2">
      <c r="G568" s="6"/>
      <c r="H568" s="6"/>
      <c r="M568" s="6"/>
      <c r="N568" s="6"/>
      <c r="O568" s="6"/>
    </row>
    <row r="569" spans="7:15" x14ac:dyDescent="0.2">
      <c r="G569" s="6"/>
      <c r="H569" s="6"/>
      <c r="M569" s="6"/>
      <c r="N569" s="6"/>
      <c r="O569" s="6"/>
    </row>
    <row r="570" spans="7:15" x14ac:dyDescent="0.2">
      <c r="G570" s="6"/>
      <c r="H570" s="6"/>
      <c r="M570" s="6"/>
      <c r="N570" s="6"/>
      <c r="O570" s="6"/>
    </row>
    <row r="571" spans="7:15" x14ac:dyDescent="0.2">
      <c r="G571" s="6"/>
      <c r="H571" s="6"/>
      <c r="M571" s="6"/>
      <c r="N571" s="6"/>
      <c r="O571" s="6"/>
    </row>
    <row r="572" spans="7:15" x14ac:dyDescent="0.2">
      <c r="G572" s="6"/>
      <c r="H572" s="6"/>
      <c r="M572" s="6"/>
      <c r="N572" s="6"/>
      <c r="O572" s="6"/>
    </row>
    <row r="573" spans="7:15" x14ac:dyDescent="0.2">
      <c r="G573" s="6"/>
      <c r="H573" s="6"/>
      <c r="M573" s="6"/>
      <c r="N573" s="6"/>
      <c r="O573" s="6"/>
    </row>
    <row r="574" spans="7:15" x14ac:dyDescent="0.2">
      <c r="G574" s="6"/>
      <c r="H574" s="6"/>
      <c r="M574" s="6"/>
      <c r="N574" s="6"/>
      <c r="O574" s="6"/>
    </row>
    <row r="575" spans="7:15" x14ac:dyDescent="0.2">
      <c r="G575" s="6"/>
      <c r="H575" s="6"/>
      <c r="M575" s="6"/>
      <c r="N575" s="6"/>
      <c r="O575" s="6"/>
    </row>
    <row r="576" spans="7:15" x14ac:dyDescent="0.2">
      <c r="G576" s="6"/>
      <c r="H576" s="6"/>
      <c r="M576" s="6"/>
      <c r="N576" s="6"/>
      <c r="O576" s="6"/>
    </row>
    <row r="577" spans="7:15" x14ac:dyDescent="0.2">
      <c r="G577" s="6"/>
      <c r="H577" s="6"/>
      <c r="M577" s="6"/>
      <c r="N577" s="6"/>
      <c r="O577" s="6"/>
    </row>
    <row r="578" spans="7:15" x14ac:dyDescent="0.2">
      <c r="G578" s="6"/>
      <c r="H578" s="6"/>
      <c r="M578" s="6"/>
      <c r="N578" s="6"/>
      <c r="O578" s="6"/>
    </row>
    <row r="579" spans="7:15" x14ac:dyDescent="0.2">
      <c r="G579" s="6"/>
      <c r="H579" s="6"/>
      <c r="M579" s="6"/>
      <c r="N579" s="6"/>
      <c r="O579" s="6"/>
    </row>
    <row r="580" spans="7:15" x14ac:dyDescent="0.2">
      <c r="G580" s="6"/>
      <c r="H580" s="6"/>
      <c r="M580" s="6"/>
      <c r="N580" s="6"/>
      <c r="O580" s="6"/>
    </row>
    <row r="581" spans="7:15" x14ac:dyDescent="0.2">
      <c r="G581" s="6"/>
      <c r="H581" s="6"/>
      <c r="M581" s="6"/>
      <c r="N581" s="6"/>
      <c r="O581" s="6"/>
    </row>
    <row r="582" spans="7:15" x14ac:dyDescent="0.2">
      <c r="G582" s="6"/>
      <c r="H582" s="6"/>
      <c r="M582" s="6"/>
      <c r="N582" s="6"/>
      <c r="O582" s="6"/>
    </row>
    <row r="583" spans="7:15" x14ac:dyDescent="0.2">
      <c r="G583" s="6"/>
      <c r="H583" s="6"/>
      <c r="M583" s="6"/>
      <c r="N583" s="6"/>
      <c r="O583" s="6"/>
    </row>
    <row r="584" spans="7:15" x14ac:dyDescent="0.2">
      <c r="G584" s="6"/>
      <c r="H584" s="6"/>
      <c r="M584" s="6"/>
      <c r="N584" s="6"/>
      <c r="O584" s="6"/>
    </row>
    <row r="585" spans="7:15" x14ac:dyDescent="0.2">
      <c r="G585" s="6"/>
      <c r="H585" s="6"/>
      <c r="M585" s="6"/>
      <c r="N585" s="6"/>
      <c r="O585" s="6"/>
    </row>
    <row r="586" spans="7:15" x14ac:dyDescent="0.2">
      <c r="G586" s="6"/>
      <c r="H586" s="6"/>
      <c r="M586" s="6"/>
      <c r="N586" s="6"/>
      <c r="O586" s="6"/>
    </row>
    <row r="587" spans="7:15" x14ac:dyDescent="0.2">
      <c r="G587" s="6"/>
      <c r="H587" s="6"/>
      <c r="M587" s="6"/>
      <c r="N587" s="6"/>
      <c r="O587" s="6"/>
    </row>
    <row r="588" spans="7:15" x14ac:dyDescent="0.2">
      <c r="G588" s="6"/>
      <c r="H588" s="6"/>
      <c r="M588" s="6"/>
      <c r="N588" s="6"/>
      <c r="O588" s="6"/>
    </row>
    <row r="589" spans="7:15" x14ac:dyDescent="0.2">
      <c r="G589" s="6"/>
      <c r="H589" s="6"/>
      <c r="M589" s="6"/>
      <c r="N589" s="6"/>
      <c r="O589" s="6"/>
    </row>
    <row r="590" spans="7:15" x14ac:dyDescent="0.2">
      <c r="G590" s="6"/>
      <c r="H590" s="6"/>
      <c r="M590" s="6"/>
      <c r="N590" s="6"/>
      <c r="O590" s="6"/>
    </row>
    <row r="591" spans="7:15" x14ac:dyDescent="0.2">
      <c r="G591" s="6"/>
      <c r="H591" s="6"/>
      <c r="M591" s="6"/>
      <c r="N591" s="6"/>
      <c r="O591" s="6"/>
    </row>
    <row r="592" spans="7:15" x14ac:dyDescent="0.2">
      <c r="G592" s="6"/>
      <c r="H592" s="6"/>
      <c r="M592" s="6"/>
      <c r="N592" s="6"/>
      <c r="O592" s="6"/>
    </row>
    <row r="593" spans="7:15" x14ac:dyDescent="0.2">
      <c r="G593" s="6"/>
      <c r="H593" s="6"/>
      <c r="M593" s="6"/>
      <c r="N593" s="6"/>
      <c r="O593" s="6"/>
    </row>
    <row r="594" spans="7:15" x14ac:dyDescent="0.2">
      <c r="G594" s="6"/>
      <c r="H594" s="6"/>
      <c r="M594" s="6"/>
      <c r="N594" s="6"/>
      <c r="O594" s="6"/>
    </row>
    <row r="595" spans="7:15" x14ac:dyDescent="0.2">
      <c r="G595" s="6"/>
      <c r="H595" s="6"/>
      <c r="M595" s="6"/>
      <c r="N595" s="6"/>
      <c r="O595" s="6"/>
    </row>
    <row r="596" spans="7:15" x14ac:dyDescent="0.2">
      <c r="G596" s="6"/>
      <c r="H596" s="6"/>
      <c r="M596" s="6"/>
      <c r="N596" s="6"/>
      <c r="O596" s="6"/>
    </row>
    <row r="597" spans="7:15" x14ac:dyDescent="0.2">
      <c r="G597" s="6"/>
      <c r="H597" s="6"/>
      <c r="M597" s="6"/>
      <c r="N597" s="6"/>
      <c r="O597" s="6"/>
    </row>
    <row r="598" spans="7:15" x14ac:dyDescent="0.2">
      <c r="G598" s="6"/>
      <c r="H598" s="6"/>
      <c r="M598" s="6"/>
      <c r="N598" s="6"/>
      <c r="O598" s="6"/>
    </row>
    <row r="599" spans="7:15" x14ac:dyDescent="0.2">
      <c r="G599" s="6"/>
      <c r="H599" s="6"/>
      <c r="M599" s="6"/>
      <c r="N599" s="6"/>
      <c r="O599" s="6"/>
    </row>
    <row r="600" spans="7:15" x14ac:dyDescent="0.2">
      <c r="G600" s="6"/>
      <c r="H600" s="6"/>
      <c r="M600" s="6"/>
      <c r="N600" s="6"/>
      <c r="O600" s="6"/>
    </row>
    <row r="601" spans="7:15" x14ac:dyDescent="0.2">
      <c r="G601" s="6"/>
      <c r="H601" s="6"/>
      <c r="M601" s="6"/>
      <c r="N601" s="6"/>
      <c r="O601" s="6"/>
    </row>
    <row r="602" spans="7:15" x14ac:dyDescent="0.2">
      <c r="G602" s="6"/>
      <c r="H602" s="6"/>
      <c r="M602" s="6"/>
      <c r="N602" s="6"/>
      <c r="O602" s="6"/>
    </row>
    <row r="603" spans="7:15" x14ac:dyDescent="0.2">
      <c r="G603" s="6"/>
      <c r="H603" s="6"/>
      <c r="M603" s="6"/>
      <c r="N603" s="6"/>
      <c r="O603" s="6"/>
    </row>
    <row r="604" spans="7:15" x14ac:dyDescent="0.2">
      <c r="G604" s="6"/>
      <c r="H604" s="6"/>
      <c r="M604" s="6"/>
      <c r="N604" s="6"/>
      <c r="O604" s="6"/>
    </row>
    <row r="605" spans="7:15" x14ac:dyDescent="0.2">
      <c r="G605" s="6"/>
      <c r="H605" s="6"/>
      <c r="M605" s="6"/>
      <c r="N605" s="6"/>
      <c r="O605" s="6"/>
    </row>
    <row r="606" spans="7:15" x14ac:dyDescent="0.2">
      <c r="G606" s="6"/>
      <c r="H606" s="6"/>
      <c r="M606" s="6"/>
      <c r="N606" s="6"/>
      <c r="O606" s="6"/>
    </row>
    <row r="607" spans="7:15" x14ac:dyDescent="0.2">
      <c r="G607" s="6"/>
      <c r="H607" s="6"/>
      <c r="M607" s="6"/>
      <c r="N607" s="6"/>
      <c r="O607" s="6"/>
    </row>
    <row r="608" spans="7:15" x14ac:dyDescent="0.2">
      <c r="G608" s="6"/>
      <c r="H608" s="6"/>
      <c r="M608" s="6"/>
      <c r="N608" s="6"/>
      <c r="O608" s="6"/>
    </row>
    <row r="609" spans="7:15" x14ac:dyDescent="0.2">
      <c r="G609" s="6"/>
      <c r="H609" s="6"/>
      <c r="M609" s="6"/>
      <c r="N609" s="6"/>
      <c r="O609" s="6"/>
    </row>
    <row r="610" spans="7:15" x14ac:dyDescent="0.2">
      <c r="G610" s="6"/>
      <c r="H610" s="6"/>
      <c r="M610" s="6"/>
      <c r="N610" s="6"/>
      <c r="O610" s="6"/>
    </row>
    <row r="611" spans="7:15" x14ac:dyDescent="0.2">
      <c r="G611" s="6"/>
      <c r="H611" s="6"/>
      <c r="M611" s="6"/>
      <c r="N611" s="6"/>
      <c r="O611" s="6"/>
    </row>
    <row r="612" spans="7:15" x14ac:dyDescent="0.2">
      <c r="G612" s="6"/>
      <c r="H612" s="6"/>
      <c r="M612" s="6"/>
      <c r="N612" s="6"/>
      <c r="O612" s="6"/>
    </row>
    <row r="613" spans="7:15" x14ac:dyDescent="0.2">
      <c r="G613" s="6"/>
      <c r="H613" s="6"/>
      <c r="M613" s="6"/>
      <c r="N613" s="6"/>
      <c r="O613" s="6"/>
    </row>
    <row r="614" spans="7:15" x14ac:dyDescent="0.2">
      <c r="G614" s="6"/>
      <c r="H614" s="6"/>
      <c r="M614" s="6"/>
      <c r="N614" s="6"/>
      <c r="O614" s="6"/>
    </row>
    <row r="615" spans="7:15" x14ac:dyDescent="0.2">
      <c r="G615" s="6"/>
      <c r="H615" s="6"/>
      <c r="M615" s="6"/>
      <c r="N615" s="6"/>
      <c r="O615" s="6"/>
    </row>
    <row r="616" spans="7:15" x14ac:dyDescent="0.2">
      <c r="G616" s="6"/>
      <c r="H616" s="6"/>
      <c r="M616" s="6"/>
      <c r="N616" s="6"/>
      <c r="O616" s="6"/>
    </row>
    <row r="617" spans="7:15" x14ac:dyDescent="0.2">
      <c r="G617" s="6"/>
      <c r="H617" s="6"/>
      <c r="M617" s="6"/>
      <c r="N617" s="6"/>
      <c r="O617" s="6"/>
    </row>
    <row r="618" spans="7:15" x14ac:dyDescent="0.2">
      <c r="G618" s="6"/>
      <c r="H618" s="6"/>
      <c r="M618" s="6"/>
      <c r="N618" s="6"/>
      <c r="O618" s="6"/>
    </row>
    <row r="619" spans="7:15" x14ac:dyDescent="0.2">
      <c r="G619" s="6"/>
      <c r="H619" s="6"/>
      <c r="M619" s="6"/>
      <c r="N619" s="6"/>
      <c r="O619" s="6"/>
    </row>
    <row r="620" spans="7:15" x14ac:dyDescent="0.2">
      <c r="G620" s="6"/>
      <c r="H620" s="6"/>
      <c r="M620" s="6"/>
      <c r="N620" s="6"/>
      <c r="O620" s="6"/>
    </row>
    <row r="621" spans="7:15" x14ac:dyDescent="0.2">
      <c r="G621" s="6"/>
      <c r="H621" s="6"/>
      <c r="M621" s="6"/>
      <c r="N621" s="6"/>
      <c r="O621" s="6"/>
    </row>
    <row r="622" spans="7:15" x14ac:dyDescent="0.2">
      <c r="G622" s="6"/>
      <c r="H622" s="6"/>
      <c r="M622" s="6"/>
      <c r="N622" s="6"/>
      <c r="O622" s="6"/>
    </row>
    <row r="623" spans="7:15" x14ac:dyDescent="0.2">
      <c r="G623" s="6"/>
      <c r="H623" s="6"/>
      <c r="M623" s="6"/>
      <c r="N623" s="6"/>
      <c r="O623" s="6"/>
    </row>
    <row r="624" spans="7:15" x14ac:dyDescent="0.2">
      <c r="G624" s="6"/>
      <c r="H624" s="6"/>
      <c r="M624" s="6"/>
      <c r="N624" s="6"/>
      <c r="O624" s="6"/>
    </row>
    <row r="625" spans="7:15" x14ac:dyDescent="0.2">
      <c r="G625" s="6"/>
      <c r="H625" s="6"/>
      <c r="M625" s="6"/>
      <c r="N625" s="6"/>
      <c r="O625" s="6"/>
    </row>
    <row r="626" spans="7:15" x14ac:dyDescent="0.2">
      <c r="G626" s="6"/>
      <c r="H626" s="6"/>
      <c r="M626" s="6"/>
      <c r="N626" s="6"/>
      <c r="O626" s="6"/>
    </row>
    <row r="627" spans="7:15" x14ac:dyDescent="0.2">
      <c r="G627" s="6"/>
      <c r="H627" s="6"/>
      <c r="M627" s="6"/>
      <c r="N627" s="6"/>
      <c r="O627" s="6"/>
    </row>
    <row r="628" spans="7:15" x14ac:dyDescent="0.2">
      <c r="G628" s="6"/>
      <c r="H628" s="6"/>
      <c r="M628" s="6"/>
      <c r="N628" s="6"/>
      <c r="O628" s="6"/>
    </row>
    <row r="629" spans="7:15" x14ac:dyDescent="0.2">
      <c r="G629" s="6"/>
      <c r="H629" s="6"/>
      <c r="M629" s="6"/>
      <c r="N629" s="6"/>
      <c r="O629" s="6"/>
    </row>
    <row r="630" spans="7:15" x14ac:dyDescent="0.2">
      <c r="G630" s="6"/>
      <c r="H630" s="6"/>
      <c r="M630" s="6"/>
      <c r="N630" s="6"/>
      <c r="O630" s="6"/>
    </row>
    <row r="631" spans="7:15" x14ac:dyDescent="0.2">
      <c r="G631" s="6"/>
      <c r="H631" s="6"/>
      <c r="M631" s="6"/>
      <c r="N631" s="6"/>
      <c r="O631" s="6"/>
    </row>
    <row r="632" spans="7:15" x14ac:dyDescent="0.2">
      <c r="G632" s="6"/>
      <c r="H632" s="6"/>
      <c r="M632" s="6"/>
      <c r="N632" s="6"/>
      <c r="O632" s="6"/>
    </row>
    <row r="633" spans="7:15" x14ac:dyDescent="0.2">
      <c r="G633" s="6"/>
      <c r="H633" s="6"/>
      <c r="M633" s="6"/>
      <c r="N633" s="6"/>
      <c r="O633" s="6"/>
    </row>
    <row r="634" spans="7:15" x14ac:dyDescent="0.2">
      <c r="G634" s="6"/>
      <c r="H634" s="6"/>
      <c r="M634" s="6"/>
      <c r="N634" s="6"/>
      <c r="O634" s="6"/>
    </row>
    <row r="635" spans="7:15" x14ac:dyDescent="0.2">
      <c r="G635" s="6"/>
      <c r="H635" s="6"/>
      <c r="M635" s="6"/>
      <c r="N635" s="6"/>
      <c r="O635" s="6"/>
    </row>
    <row r="636" spans="7:15" x14ac:dyDescent="0.2">
      <c r="G636" s="6"/>
      <c r="H636" s="6"/>
      <c r="M636" s="6"/>
      <c r="N636" s="6"/>
      <c r="O636" s="6"/>
    </row>
    <row r="637" spans="7:15" x14ac:dyDescent="0.2">
      <c r="G637" s="6"/>
      <c r="H637" s="6"/>
      <c r="M637" s="6"/>
      <c r="N637" s="6"/>
      <c r="O637" s="6"/>
    </row>
    <row r="638" spans="7:15" x14ac:dyDescent="0.2">
      <c r="G638" s="6"/>
      <c r="H638" s="6"/>
      <c r="M638" s="6"/>
      <c r="N638" s="6"/>
      <c r="O638" s="6"/>
    </row>
    <row r="639" spans="7:15" x14ac:dyDescent="0.2">
      <c r="G639" s="6"/>
      <c r="H639" s="6"/>
      <c r="M639" s="6"/>
      <c r="N639" s="6"/>
      <c r="O639" s="6"/>
    </row>
    <row r="640" spans="7:15" x14ac:dyDescent="0.2">
      <c r="G640" s="6"/>
      <c r="H640" s="6"/>
      <c r="M640" s="6"/>
      <c r="N640" s="6"/>
      <c r="O640" s="6"/>
    </row>
    <row r="641" spans="7:15" x14ac:dyDescent="0.2">
      <c r="G641" s="6"/>
      <c r="H641" s="6"/>
      <c r="M641" s="6"/>
      <c r="N641" s="6"/>
      <c r="O641" s="6"/>
    </row>
    <row r="642" spans="7:15" x14ac:dyDescent="0.2">
      <c r="G642" s="6"/>
      <c r="H642" s="6"/>
      <c r="M642" s="6"/>
      <c r="N642" s="6"/>
      <c r="O642" s="6"/>
    </row>
    <row r="643" spans="7:15" x14ac:dyDescent="0.2">
      <c r="G643" s="6"/>
      <c r="H643" s="6"/>
      <c r="M643" s="6"/>
      <c r="N643" s="6"/>
      <c r="O643" s="6"/>
    </row>
    <row r="644" spans="7:15" x14ac:dyDescent="0.2">
      <c r="G644" s="6"/>
      <c r="H644" s="6"/>
      <c r="M644" s="6"/>
      <c r="N644" s="6"/>
      <c r="O644" s="6"/>
    </row>
    <row r="645" spans="7:15" x14ac:dyDescent="0.2">
      <c r="G645" s="6"/>
      <c r="H645" s="6"/>
      <c r="M645" s="6"/>
      <c r="N645" s="6"/>
      <c r="O645" s="6"/>
    </row>
    <row r="646" spans="7:15" x14ac:dyDescent="0.2">
      <c r="G646" s="6"/>
      <c r="H646" s="6"/>
      <c r="M646" s="6"/>
      <c r="N646" s="6"/>
      <c r="O646" s="6"/>
    </row>
    <row r="647" spans="7:15" x14ac:dyDescent="0.2">
      <c r="G647" s="6"/>
      <c r="H647" s="6"/>
      <c r="M647" s="6"/>
      <c r="N647" s="6"/>
      <c r="O647" s="6"/>
    </row>
    <row r="648" spans="7:15" x14ac:dyDescent="0.2">
      <c r="G648" s="6"/>
      <c r="H648" s="6"/>
      <c r="M648" s="6"/>
      <c r="N648" s="6"/>
      <c r="O648" s="6"/>
    </row>
    <row r="649" spans="7:15" x14ac:dyDescent="0.2">
      <c r="G649" s="6"/>
      <c r="H649" s="6"/>
      <c r="M649" s="6"/>
      <c r="N649" s="6"/>
      <c r="O649" s="6"/>
    </row>
    <row r="650" spans="7:15" x14ac:dyDescent="0.2">
      <c r="G650" s="6"/>
      <c r="H650" s="6"/>
      <c r="M650" s="6"/>
      <c r="N650" s="6"/>
      <c r="O650" s="6"/>
    </row>
    <row r="651" spans="7:15" x14ac:dyDescent="0.2">
      <c r="G651" s="6"/>
      <c r="H651" s="6"/>
      <c r="M651" s="6"/>
      <c r="N651" s="6"/>
      <c r="O651" s="6"/>
    </row>
    <row r="652" spans="7:15" x14ac:dyDescent="0.2">
      <c r="G652" s="6"/>
      <c r="H652" s="6"/>
      <c r="M652" s="6"/>
      <c r="N652" s="6"/>
      <c r="O652" s="6"/>
    </row>
    <row r="653" spans="7:15" x14ac:dyDescent="0.2">
      <c r="G653" s="6"/>
      <c r="H653" s="6"/>
      <c r="M653" s="6"/>
      <c r="N653" s="6"/>
      <c r="O653" s="6"/>
    </row>
    <row r="654" spans="7:15" x14ac:dyDescent="0.2">
      <c r="G654" s="6"/>
      <c r="H654" s="6"/>
      <c r="M654" s="6"/>
      <c r="N654" s="6"/>
      <c r="O654" s="6"/>
    </row>
    <row r="655" spans="7:15" x14ac:dyDescent="0.2">
      <c r="G655" s="6"/>
      <c r="H655" s="6"/>
      <c r="M655" s="6"/>
      <c r="N655" s="6"/>
      <c r="O655" s="6"/>
    </row>
    <row r="656" spans="7:15" x14ac:dyDescent="0.2">
      <c r="G656" s="6"/>
      <c r="H656" s="6"/>
      <c r="M656" s="6"/>
      <c r="N656" s="6"/>
      <c r="O656" s="6"/>
    </row>
    <row r="657" spans="7:15" x14ac:dyDescent="0.2">
      <c r="G657" s="6"/>
      <c r="H657" s="6"/>
      <c r="M657" s="6"/>
      <c r="N657" s="6"/>
      <c r="O657" s="6"/>
    </row>
    <row r="658" spans="7:15" x14ac:dyDescent="0.2">
      <c r="G658" s="6"/>
      <c r="H658" s="6"/>
      <c r="M658" s="6"/>
      <c r="N658" s="6"/>
      <c r="O658" s="6"/>
    </row>
    <row r="659" spans="7:15" x14ac:dyDescent="0.2">
      <c r="G659" s="6"/>
      <c r="H659" s="6"/>
      <c r="M659" s="6"/>
      <c r="N659" s="6"/>
      <c r="O659" s="6"/>
    </row>
    <row r="660" spans="7:15" x14ac:dyDescent="0.2">
      <c r="G660" s="6"/>
      <c r="H660" s="6"/>
      <c r="M660" s="6"/>
      <c r="N660" s="6"/>
      <c r="O660" s="6"/>
    </row>
    <row r="661" spans="7:15" x14ac:dyDescent="0.2">
      <c r="G661" s="6"/>
      <c r="H661" s="6"/>
      <c r="M661" s="6"/>
      <c r="N661" s="6"/>
      <c r="O661" s="6"/>
    </row>
    <row r="662" spans="7:15" x14ac:dyDescent="0.2">
      <c r="G662" s="6"/>
      <c r="H662" s="6"/>
      <c r="M662" s="6"/>
      <c r="N662" s="6"/>
      <c r="O662" s="6"/>
    </row>
    <row r="663" spans="7:15" x14ac:dyDescent="0.2">
      <c r="G663" s="6"/>
      <c r="H663" s="6"/>
      <c r="M663" s="6"/>
      <c r="N663" s="6"/>
      <c r="O663" s="6"/>
    </row>
    <row r="664" spans="7:15" x14ac:dyDescent="0.2">
      <c r="G664" s="6"/>
      <c r="H664" s="6"/>
      <c r="M664" s="6"/>
      <c r="N664" s="6"/>
      <c r="O664" s="6"/>
    </row>
    <row r="665" spans="7:15" x14ac:dyDescent="0.2">
      <c r="G665" s="6"/>
      <c r="H665" s="6"/>
      <c r="M665" s="6"/>
      <c r="N665" s="6"/>
      <c r="O665" s="6"/>
    </row>
    <row r="666" spans="7:15" x14ac:dyDescent="0.2">
      <c r="G666" s="6"/>
      <c r="H666" s="6"/>
      <c r="M666" s="6"/>
      <c r="N666" s="6"/>
      <c r="O666" s="6"/>
    </row>
    <row r="667" spans="7:15" x14ac:dyDescent="0.2">
      <c r="G667" s="6"/>
      <c r="H667" s="6"/>
      <c r="M667" s="6"/>
      <c r="N667" s="6"/>
      <c r="O667" s="6"/>
    </row>
    <row r="668" spans="7:15" x14ac:dyDescent="0.2">
      <c r="G668" s="6"/>
      <c r="H668" s="6"/>
      <c r="M668" s="6"/>
      <c r="N668" s="6"/>
      <c r="O668" s="6"/>
    </row>
    <row r="669" spans="7:15" x14ac:dyDescent="0.2">
      <c r="G669" s="6"/>
      <c r="H669" s="6"/>
      <c r="M669" s="6"/>
      <c r="N669" s="6"/>
      <c r="O669" s="6"/>
    </row>
    <row r="670" spans="7:15" x14ac:dyDescent="0.2">
      <c r="G670" s="6"/>
      <c r="H670" s="6"/>
      <c r="M670" s="6"/>
      <c r="N670" s="6"/>
      <c r="O670" s="6"/>
    </row>
    <row r="671" spans="7:15" x14ac:dyDescent="0.2">
      <c r="G671" s="6"/>
      <c r="H671" s="6"/>
      <c r="M671" s="6"/>
      <c r="N671" s="6"/>
      <c r="O671" s="6"/>
    </row>
    <row r="672" spans="7:15" x14ac:dyDescent="0.2">
      <c r="G672" s="6"/>
      <c r="H672" s="6"/>
      <c r="M672" s="6"/>
      <c r="N672" s="6"/>
      <c r="O672" s="6"/>
    </row>
    <row r="673" spans="7:15" x14ac:dyDescent="0.2">
      <c r="G673" s="6"/>
      <c r="H673" s="6"/>
      <c r="M673" s="6"/>
      <c r="N673" s="6"/>
      <c r="O673" s="6"/>
    </row>
    <row r="674" spans="7:15" x14ac:dyDescent="0.2">
      <c r="G674" s="6"/>
      <c r="H674" s="6"/>
      <c r="M674" s="6"/>
      <c r="N674" s="6"/>
      <c r="O674" s="6"/>
    </row>
    <row r="675" spans="7:15" x14ac:dyDescent="0.2">
      <c r="G675" s="6"/>
      <c r="H675" s="6"/>
      <c r="M675" s="6"/>
      <c r="N675" s="6"/>
      <c r="O675" s="6"/>
    </row>
    <row r="676" spans="7:15" x14ac:dyDescent="0.2">
      <c r="G676" s="6"/>
      <c r="H676" s="6"/>
      <c r="M676" s="6"/>
      <c r="N676" s="6"/>
      <c r="O676" s="6"/>
    </row>
    <row r="677" spans="7:15" x14ac:dyDescent="0.2">
      <c r="G677" s="6"/>
      <c r="H677" s="6"/>
      <c r="M677" s="6"/>
      <c r="N677" s="6"/>
      <c r="O677" s="6"/>
    </row>
    <row r="678" spans="7:15" x14ac:dyDescent="0.2">
      <c r="G678" s="6"/>
      <c r="H678" s="6"/>
      <c r="M678" s="6"/>
      <c r="N678" s="6"/>
      <c r="O678" s="6"/>
    </row>
    <row r="679" spans="7:15" x14ac:dyDescent="0.2">
      <c r="G679" s="6"/>
      <c r="H679" s="6"/>
      <c r="M679" s="6"/>
      <c r="N679" s="6"/>
      <c r="O679" s="6"/>
    </row>
    <row r="680" spans="7:15" x14ac:dyDescent="0.2">
      <c r="G680" s="6"/>
      <c r="H680" s="6"/>
      <c r="M680" s="6"/>
      <c r="N680" s="6"/>
      <c r="O680" s="6"/>
    </row>
    <row r="681" spans="7:15" x14ac:dyDescent="0.2">
      <c r="G681" s="6"/>
      <c r="H681" s="6"/>
      <c r="M681" s="6"/>
      <c r="N681" s="6"/>
      <c r="O681" s="6"/>
    </row>
    <row r="682" spans="7:15" x14ac:dyDescent="0.2">
      <c r="G682" s="6"/>
      <c r="H682" s="6"/>
      <c r="M682" s="6"/>
      <c r="N682" s="6"/>
      <c r="O682" s="6"/>
    </row>
    <row r="683" spans="7:15" x14ac:dyDescent="0.2">
      <c r="G683" s="6"/>
      <c r="H683" s="6"/>
      <c r="M683" s="6"/>
      <c r="N683" s="6"/>
      <c r="O683" s="6"/>
    </row>
    <row r="684" spans="7:15" x14ac:dyDescent="0.2">
      <c r="G684" s="6"/>
      <c r="H684" s="6"/>
      <c r="M684" s="6"/>
      <c r="N684" s="6"/>
      <c r="O684" s="6"/>
    </row>
    <row r="685" spans="7:15" x14ac:dyDescent="0.2">
      <c r="G685" s="6"/>
      <c r="H685" s="6"/>
      <c r="M685" s="6"/>
      <c r="N685" s="6"/>
      <c r="O685" s="6"/>
    </row>
    <row r="686" spans="7:15" x14ac:dyDescent="0.2">
      <c r="G686" s="6"/>
      <c r="H686" s="6"/>
      <c r="M686" s="6"/>
      <c r="N686" s="6"/>
      <c r="O686" s="6"/>
    </row>
    <row r="687" spans="7:15" x14ac:dyDescent="0.2">
      <c r="G687" s="6"/>
      <c r="H687" s="6"/>
      <c r="M687" s="6"/>
      <c r="N687" s="6"/>
      <c r="O687" s="6"/>
    </row>
    <row r="688" spans="7:15" x14ac:dyDescent="0.2">
      <c r="G688" s="6"/>
      <c r="H688" s="6"/>
      <c r="M688" s="6"/>
      <c r="N688" s="6"/>
      <c r="O688" s="6"/>
    </row>
    <row r="689" spans="7:15" x14ac:dyDescent="0.2">
      <c r="G689" s="6"/>
      <c r="H689" s="6"/>
      <c r="M689" s="6"/>
      <c r="N689" s="6"/>
      <c r="O689" s="6"/>
    </row>
    <row r="690" spans="7:15" x14ac:dyDescent="0.2">
      <c r="G690" s="6"/>
      <c r="H690" s="6"/>
      <c r="M690" s="6"/>
      <c r="N690" s="6"/>
      <c r="O690" s="6"/>
    </row>
    <row r="691" spans="7:15" x14ac:dyDescent="0.2">
      <c r="G691" s="6"/>
      <c r="H691" s="6"/>
      <c r="M691" s="6"/>
      <c r="N691" s="6"/>
      <c r="O691" s="6"/>
    </row>
    <row r="692" spans="7:15" x14ac:dyDescent="0.2">
      <c r="G692" s="6"/>
      <c r="H692" s="6"/>
      <c r="M692" s="6"/>
      <c r="N692" s="6"/>
      <c r="O692" s="6"/>
    </row>
    <row r="693" spans="7:15" x14ac:dyDescent="0.2">
      <c r="G693" s="6"/>
      <c r="H693" s="6"/>
      <c r="M693" s="6"/>
      <c r="N693" s="6"/>
      <c r="O693" s="6"/>
    </row>
    <row r="694" spans="7:15" x14ac:dyDescent="0.2">
      <c r="G694" s="6"/>
      <c r="H694" s="6"/>
      <c r="M694" s="6"/>
      <c r="N694" s="6"/>
      <c r="O694" s="6"/>
    </row>
    <row r="695" spans="7:15" x14ac:dyDescent="0.2">
      <c r="G695" s="6"/>
      <c r="H695" s="6"/>
      <c r="M695" s="6"/>
      <c r="N695" s="6"/>
      <c r="O695" s="6"/>
    </row>
    <row r="696" spans="7:15" x14ac:dyDescent="0.2">
      <c r="G696" s="6"/>
      <c r="H696" s="6"/>
      <c r="M696" s="6"/>
      <c r="N696" s="6"/>
      <c r="O696" s="6"/>
    </row>
    <row r="697" spans="7:15" x14ac:dyDescent="0.2">
      <c r="G697" s="6"/>
      <c r="H697" s="6"/>
      <c r="M697" s="6"/>
      <c r="N697" s="6"/>
      <c r="O697" s="6"/>
    </row>
    <row r="698" spans="7:15" x14ac:dyDescent="0.2">
      <c r="G698" s="6"/>
      <c r="H698" s="6"/>
      <c r="M698" s="6"/>
      <c r="N698" s="6"/>
      <c r="O698" s="6"/>
    </row>
    <row r="699" spans="7:15" x14ac:dyDescent="0.2">
      <c r="G699" s="6"/>
      <c r="H699" s="6"/>
      <c r="M699" s="6"/>
      <c r="N699" s="6"/>
      <c r="O699" s="6"/>
    </row>
    <row r="700" spans="7:15" x14ac:dyDescent="0.2">
      <c r="G700" s="6"/>
      <c r="H700" s="6"/>
      <c r="M700" s="6"/>
      <c r="N700" s="6"/>
      <c r="O700" s="6"/>
    </row>
    <row r="701" spans="7:15" x14ac:dyDescent="0.2">
      <c r="G701" s="6"/>
      <c r="H701" s="6"/>
      <c r="M701" s="6"/>
      <c r="N701" s="6"/>
      <c r="O701" s="6"/>
    </row>
    <row r="702" spans="7:15" x14ac:dyDescent="0.2">
      <c r="G702" s="6"/>
      <c r="H702" s="6"/>
      <c r="M702" s="6"/>
      <c r="N702" s="6"/>
      <c r="O702" s="6"/>
    </row>
    <row r="703" spans="7:15" x14ac:dyDescent="0.2">
      <c r="G703" s="6"/>
      <c r="H703" s="6"/>
      <c r="M703" s="6"/>
      <c r="N703" s="6"/>
      <c r="O703" s="6"/>
    </row>
    <row r="704" spans="7:15" x14ac:dyDescent="0.2">
      <c r="G704" s="6"/>
      <c r="H704" s="6"/>
      <c r="M704" s="6"/>
      <c r="N704" s="6"/>
      <c r="O704" s="6"/>
    </row>
    <row r="705" spans="7:15" x14ac:dyDescent="0.2">
      <c r="G705" s="6"/>
      <c r="H705" s="6"/>
      <c r="M705" s="6"/>
      <c r="N705" s="6"/>
      <c r="O705" s="6"/>
    </row>
    <row r="706" spans="7:15" x14ac:dyDescent="0.2">
      <c r="G706" s="6"/>
      <c r="H706" s="6"/>
      <c r="M706" s="6"/>
      <c r="N706" s="6"/>
      <c r="O706" s="6"/>
    </row>
    <row r="707" spans="7:15" x14ac:dyDescent="0.2">
      <c r="G707" s="6"/>
      <c r="H707" s="6"/>
      <c r="M707" s="6"/>
      <c r="N707" s="6"/>
      <c r="O707" s="6"/>
    </row>
    <row r="708" spans="7:15" x14ac:dyDescent="0.2">
      <c r="G708" s="6"/>
      <c r="H708" s="6"/>
      <c r="M708" s="6"/>
      <c r="N708" s="6"/>
      <c r="O708" s="6"/>
    </row>
    <row r="709" spans="7:15" x14ac:dyDescent="0.2">
      <c r="G709" s="6"/>
      <c r="H709" s="6"/>
      <c r="M709" s="6"/>
      <c r="N709" s="6"/>
      <c r="O709" s="6"/>
    </row>
    <row r="710" spans="7:15" x14ac:dyDescent="0.2">
      <c r="G710" s="6"/>
      <c r="H710" s="6"/>
      <c r="M710" s="6"/>
      <c r="N710" s="6"/>
      <c r="O710" s="6"/>
    </row>
    <row r="711" spans="7:15" x14ac:dyDescent="0.2">
      <c r="G711" s="6"/>
      <c r="H711" s="6"/>
      <c r="M711" s="6"/>
      <c r="N711" s="6"/>
      <c r="O711" s="6"/>
    </row>
    <row r="712" spans="7:15" x14ac:dyDescent="0.2">
      <c r="G712" s="6"/>
      <c r="H712" s="6"/>
      <c r="M712" s="6"/>
      <c r="N712" s="6"/>
      <c r="O712" s="6"/>
    </row>
    <row r="713" spans="7:15" x14ac:dyDescent="0.2">
      <c r="G713" s="6"/>
      <c r="H713" s="6"/>
      <c r="M713" s="6"/>
      <c r="N713" s="6"/>
      <c r="O713" s="6"/>
    </row>
    <row r="714" spans="7:15" x14ac:dyDescent="0.2">
      <c r="G714" s="6"/>
      <c r="H714" s="6"/>
      <c r="M714" s="6"/>
      <c r="N714" s="6"/>
      <c r="O714" s="6"/>
    </row>
    <row r="715" spans="7:15" x14ac:dyDescent="0.2">
      <c r="G715" s="6"/>
      <c r="H715" s="6"/>
      <c r="M715" s="6"/>
      <c r="N715" s="6"/>
      <c r="O715" s="6"/>
    </row>
    <row r="716" spans="7:15" x14ac:dyDescent="0.2">
      <c r="G716" s="6"/>
      <c r="H716" s="6"/>
      <c r="M716" s="6"/>
      <c r="N716" s="6"/>
      <c r="O716" s="6"/>
    </row>
    <row r="717" spans="7:15" x14ac:dyDescent="0.2">
      <c r="G717" s="6"/>
      <c r="H717" s="6"/>
      <c r="M717" s="6"/>
      <c r="N717" s="6"/>
      <c r="O717" s="6"/>
    </row>
    <row r="718" spans="7:15" x14ac:dyDescent="0.2">
      <c r="G718" s="6"/>
      <c r="H718" s="6"/>
      <c r="M718" s="6"/>
      <c r="N718" s="6"/>
      <c r="O718" s="6"/>
    </row>
    <row r="719" spans="7:15" x14ac:dyDescent="0.2">
      <c r="G719" s="6"/>
      <c r="H719" s="6"/>
      <c r="M719" s="6"/>
      <c r="N719" s="6"/>
      <c r="O719" s="6"/>
    </row>
    <row r="720" spans="7:15" x14ac:dyDescent="0.2">
      <c r="G720" s="6"/>
      <c r="H720" s="6"/>
      <c r="M720" s="6"/>
      <c r="N720" s="6"/>
      <c r="O720" s="6"/>
    </row>
    <row r="721" spans="7:15" x14ac:dyDescent="0.2">
      <c r="G721" s="6"/>
      <c r="H721" s="6"/>
      <c r="M721" s="6"/>
      <c r="N721" s="6"/>
      <c r="O721" s="6"/>
    </row>
    <row r="722" spans="7:15" x14ac:dyDescent="0.2">
      <c r="G722" s="6"/>
      <c r="H722" s="6"/>
      <c r="M722" s="6"/>
      <c r="N722" s="6"/>
      <c r="O722" s="6"/>
    </row>
    <row r="723" spans="7:15" x14ac:dyDescent="0.2">
      <c r="G723" s="6"/>
      <c r="H723" s="6"/>
      <c r="M723" s="6"/>
      <c r="N723" s="6"/>
      <c r="O723" s="6"/>
    </row>
    <row r="724" spans="7:15" x14ac:dyDescent="0.2">
      <c r="G724" s="6"/>
      <c r="H724" s="6"/>
      <c r="M724" s="6"/>
      <c r="N724" s="6"/>
      <c r="O724" s="6"/>
    </row>
    <row r="725" spans="7:15" x14ac:dyDescent="0.2">
      <c r="G725" s="6"/>
      <c r="H725" s="6"/>
      <c r="M725" s="6"/>
      <c r="N725" s="6"/>
      <c r="O725" s="6"/>
    </row>
    <row r="726" spans="7:15" x14ac:dyDescent="0.2">
      <c r="G726" s="6"/>
      <c r="H726" s="6"/>
      <c r="M726" s="6"/>
      <c r="N726" s="6"/>
      <c r="O726" s="6"/>
    </row>
    <row r="727" spans="7:15" x14ac:dyDescent="0.2">
      <c r="G727" s="6"/>
      <c r="H727" s="6"/>
      <c r="M727" s="6"/>
      <c r="N727" s="6"/>
      <c r="O727" s="6"/>
    </row>
    <row r="728" spans="7:15" x14ac:dyDescent="0.2">
      <c r="G728" s="6"/>
      <c r="H728" s="6"/>
      <c r="M728" s="6"/>
      <c r="N728" s="6"/>
      <c r="O728" s="6"/>
    </row>
    <row r="729" spans="7:15" x14ac:dyDescent="0.2">
      <c r="G729" s="6"/>
      <c r="H729" s="6"/>
      <c r="M729" s="6"/>
      <c r="N729" s="6"/>
      <c r="O729" s="6"/>
    </row>
    <row r="730" spans="7:15" x14ac:dyDescent="0.2">
      <c r="G730" s="6"/>
      <c r="H730" s="6"/>
      <c r="M730" s="6"/>
      <c r="N730" s="6"/>
      <c r="O730" s="6"/>
    </row>
    <row r="731" spans="7:15" x14ac:dyDescent="0.2">
      <c r="G731" s="6"/>
      <c r="H731" s="6"/>
      <c r="M731" s="6"/>
      <c r="N731" s="6"/>
      <c r="O731" s="6"/>
    </row>
    <row r="732" spans="7:15" x14ac:dyDescent="0.2">
      <c r="G732" s="6"/>
      <c r="H732" s="6"/>
      <c r="M732" s="6"/>
      <c r="N732" s="6"/>
      <c r="O732" s="6"/>
    </row>
    <row r="733" spans="7:15" x14ac:dyDescent="0.2">
      <c r="G733" s="6"/>
      <c r="H733" s="6"/>
      <c r="M733" s="6"/>
      <c r="N733" s="6"/>
      <c r="O733" s="6"/>
    </row>
    <row r="734" spans="7:15" x14ac:dyDescent="0.2">
      <c r="G734" s="6"/>
      <c r="H734" s="6"/>
      <c r="M734" s="6"/>
      <c r="N734" s="6"/>
      <c r="O734" s="6"/>
    </row>
    <row r="735" spans="7:15" x14ac:dyDescent="0.2">
      <c r="G735" s="6"/>
      <c r="H735" s="6"/>
      <c r="M735" s="6"/>
      <c r="N735" s="6"/>
      <c r="O735" s="6"/>
    </row>
    <row r="736" spans="7:15" x14ac:dyDescent="0.2">
      <c r="G736" s="6"/>
      <c r="H736" s="6"/>
      <c r="M736" s="6"/>
      <c r="N736" s="6"/>
      <c r="O736" s="6"/>
    </row>
    <row r="737" spans="7:15" x14ac:dyDescent="0.2">
      <c r="G737" s="6"/>
      <c r="H737" s="6"/>
      <c r="M737" s="6"/>
      <c r="N737" s="6"/>
      <c r="O737" s="6"/>
    </row>
    <row r="738" spans="7:15" x14ac:dyDescent="0.2">
      <c r="G738" s="6"/>
      <c r="H738" s="6"/>
      <c r="M738" s="6"/>
      <c r="N738" s="6"/>
      <c r="O738" s="6"/>
    </row>
    <row r="739" spans="7:15" x14ac:dyDescent="0.2">
      <c r="G739" s="6"/>
      <c r="H739" s="6"/>
      <c r="M739" s="6"/>
      <c r="N739" s="6"/>
      <c r="O739" s="6"/>
    </row>
    <row r="740" spans="7:15" x14ac:dyDescent="0.2">
      <c r="G740" s="6"/>
      <c r="H740" s="6"/>
      <c r="M740" s="6"/>
      <c r="N740" s="6"/>
      <c r="O740" s="6"/>
    </row>
    <row r="741" spans="7:15" x14ac:dyDescent="0.2">
      <c r="G741" s="6"/>
      <c r="H741" s="6"/>
      <c r="M741" s="6"/>
      <c r="N741" s="6"/>
      <c r="O741" s="6"/>
    </row>
    <row r="742" spans="7:15" x14ac:dyDescent="0.2">
      <c r="G742" s="6"/>
      <c r="H742" s="6"/>
      <c r="M742" s="6"/>
      <c r="N742" s="6"/>
      <c r="O742" s="6"/>
    </row>
    <row r="743" spans="7:15" x14ac:dyDescent="0.2">
      <c r="G743" s="6"/>
      <c r="H743" s="6"/>
      <c r="M743" s="6"/>
      <c r="N743" s="6"/>
      <c r="O743" s="6"/>
    </row>
    <row r="744" spans="7:15" x14ac:dyDescent="0.2">
      <c r="G744" s="6"/>
      <c r="H744" s="6"/>
      <c r="M744" s="6"/>
      <c r="N744" s="6"/>
      <c r="O744" s="6"/>
    </row>
    <row r="745" spans="7:15" x14ac:dyDescent="0.2">
      <c r="G745" s="6"/>
      <c r="H745" s="6"/>
      <c r="M745" s="6"/>
      <c r="N745" s="6"/>
      <c r="O745" s="6"/>
    </row>
    <row r="746" spans="7:15" x14ac:dyDescent="0.2">
      <c r="G746" s="6"/>
      <c r="H746" s="6"/>
      <c r="M746" s="6"/>
      <c r="N746" s="6"/>
      <c r="O746" s="6"/>
    </row>
    <row r="747" spans="7:15" x14ac:dyDescent="0.2">
      <c r="G747" s="6"/>
      <c r="H747" s="6"/>
      <c r="M747" s="6"/>
      <c r="N747" s="6"/>
      <c r="O747" s="6"/>
    </row>
    <row r="748" spans="7:15" x14ac:dyDescent="0.2">
      <c r="G748" s="6"/>
      <c r="H748" s="6"/>
      <c r="M748" s="6"/>
      <c r="N748" s="6"/>
      <c r="O748" s="6"/>
    </row>
    <row r="749" spans="7:15" x14ac:dyDescent="0.2">
      <c r="G749" s="6"/>
      <c r="H749" s="6"/>
      <c r="M749" s="6"/>
      <c r="N749" s="6"/>
      <c r="O749" s="6"/>
    </row>
    <row r="750" spans="7:15" x14ac:dyDescent="0.2">
      <c r="G750" s="6"/>
      <c r="H750" s="6"/>
      <c r="M750" s="6"/>
      <c r="N750" s="6"/>
      <c r="O750" s="6"/>
    </row>
    <row r="751" spans="7:15" x14ac:dyDescent="0.2">
      <c r="G751" s="6"/>
      <c r="H751" s="6"/>
      <c r="M751" s="6"/>
      <c r="N751" s="6"/>
      <c r="O751" s="6"/>
    </row>
    <row r="752" spans="7:15" x14ac:dyDescent="0.2">
      <c r="G752" s="6"/>
      <c r="H752" s="6"/>
      <c r="M752" s="6"/>
      <c r="N752" s="6"/>
      <c r="O752" s="6"/>
    </row>
    <row r="753" spans="7:15" x14ac:dyDescent="0.2">
      <c r="G753" s="6"/>
      <c r="H753" s="6"/>
      <c r="M753" s="6"/>
      <c r="N753" s="6"/>
      <c r="O753" s="6"/>
    </row>
    <row r="754" spans="7:15" x14ac:dyDescent="0.2">
      <c r="G754" s="6"/>
      <c r="H754" s="6"/>
      <c r="M754" s="6"/>
      <c r="N754" s="6"/>
      <c r="O754" s="6"/>
    </row>
    <row r="755" spans="7:15" x14ac:dyDescent="0.2">
      <c r="G755" s="6"/>
      <c r="H755" s="6"/>
      <c r="M755" s="6"/>
      <c r="N755" s="6"/>
      <c r="O755" s="6"/>
    </row>
    <row r="756" spans="7:15" x14ac:dyDescent="0.2">
      <c r="G756" s="6"/>
      <c r="H756" s="6"/>
      <c r="M756" s="6"/>
      <c r="N756" s="6"/>
      <c r="O756" s="6"/>
    </row>
    <row r="757" spans="7:15" x14ac:dyDescent="0.2">
      <c r="G757" s="6"/>
      <c r="H757" s="6"/>
      <c r="M757" s="6"/>
      <c r="N757" s="6"/>
      <c r="O757" s="6"/>
    </row>
    <row r="758" spans="7:15" x14ac:dyDescent="0.2">
      <c r="G758" s="6"/>
      <c r="H758" s="6"/>
      <c r="M758" s="6"/>
      <c r="N758" s="6"/>
      <c r="O758" s="6"/>
    </row>
    <row r="759" spans="7:15" x14ac:dyDescent="0.2">
      <c r="G759" s="6"/>
      <c r="H759" s="6"/>
      <c r="M759" s="6"/>
      <c r="N759" s="6"/>
      <c r="O759" s="6"/>
    </row>
    <row r="760" spans="7:15" x14ac:dyDescent="0.2">
      <c r="G760" s="6"/>
      <c r="H760" s="6"/>
      <c r="M760" s="6"/>
      <c r="N760" s="6"/>
      <c r="O760" s="6"/>
    </row>
    <row r="761" spans="7:15" x14ac:dyDescent="0.2">
      <c r="G761" s="6"/>
      <c r="H761" s="6"/>
      <c r="M761" s="6"/>
      <c r="N761" s="6"/>
      <c r="O761" s="6"/>
    </row>
    <row r="762" spans="7:15" x14ac:dyDescent="0.2">
      <c r="G762" s="6"/>
      <c r="H762" s="6"/>
      <c r="M762" s="6"/>
      <c r="N762" s="6"/>
      <c r="O762" s="6"/>
    </row>
    <row r="763" spans="7:15" x14ac:dyDescent="0.2">
      <c r="G763" s="6"/>
      <c r="H763" s="6"/>
      <c r="M763" s="6"/>
      <c r="N763" s="6"/>
      <c r="O763" s="6"/>
    </row>
    <row r="764" spans="7:15" x14ac:dyDescent="0.2">
      <c r="G764" s="6"/>
      <c r="H764" s="6"/>
      <c r="M764" s="6"/>
      <c r="N764" s="6"/>
      <c r="O764" s="6"/>
    </row>
    <row r="765" spans="7:15" x14ac:dyDescent="0.2">
      <c r="G765" s="6"/>
      <c r="H765" s="6"/>
      <c r="M765" s="6"/>
      <c r="N765" s="6"/>
      <c r="O765" s="6"/>
    </row>
    <row r="766" spans="7:15" x14ac:dyDescent="0.2">
      <c r="G766" s="6"/>
      <c r="H766" s="6"/>
      <c r="M766" s="6"/>
      <c r="N766" s="6"/>
      <c r="O766" s="6"/>
    </row>
    <row r="767" spans="7:15" x14ac:dyDescent="0.2">
      <c r="G767" s="6"/>
      <c r="H767" s="6"/>
      <c r="M767" s="6"/>
      <c r="N767" s="6"/>
      <c r="O767" s="6"/>
    </row>
    <row r="768" spans="7:15" x14ac:dyDescent="0.2">
      <c r="G768" s="6"/>
      <c r="H768" s="6"/>
      <c r="M768" s="6"/>
      <c r="N768" s="6"/>
      <c r="O768" s="6"/>
    </row>
    <row r="769" spans="7:15" x14ac:dyDescent="0.2">
      <c r="G769" s="6"/>
      <c r="H769" s="6"/>
      <c r="M769" s="6"/>
      <c r="N769" s="6"/>
      <c r="O769" s="6"/>
    </row>
    <row r="770" spans="7:15" x14ac:dyDescent="0.2">
      <c r="G770" s="6"/>
      <c r="H770" s="6"/>
      <c r="M770" s="6"/>
      <c r="N770" s="6"/>
      <c r="O770" s="6"/>
    </row>
    <row r="771" spans="7:15" x14ac:dyDescent="0.2">
      <c r="G771" s="6"/>
      <c r="H771" s="6"/>
      <c r="M771" s="6"/>
      <c r="N771" s="6"/>
      <c r="O771" s="6"/>
    </row>
    <row r="772" spans="7:15" x14ac:dyDescent="0.2">
      <c r="G772" s="6"/>
      <c r="H772" s="6"/>
      <c r="M772" s="6"/>
      <c r="N772" s="6"/>
      <c r="O772" s="6"/>
    </row>
    <row r="773" spans="7:15" x14ac:dyDescent="0.2">
      <c r="G773" s="6"/>
      <c r="H773" s="6"/>
      <c r="M773" s="6"/>
      <c r="N773" s="6"/>
      <c r="O773" s="6"/>
    </row>
    <row r="774" spans="7:15" x14ac:dyDescent="0.2">
      <c r="G774" s="6"/>
      <c r="H774" s="6"/>
      <c r="M774" s="6"/>
      <c r="N774" s="6"/>
      <c r="O774" s="6"/>
    </row>
    <row r="775" spans="7:15" x14ac:dyDescent="0.2">
      <c r="G775" s="6"/>
      <c r="H775" s="6"/>
      <c r="M775" s="6"/>
      <c r="N775" s="6"/>
      <c r="O775" s="6"/>
    </row>
    <row r="776" spans="7:15" x14ac:dyDescent="0.2">
      <c r="G776" s="6"/>
      <c r="H776" s="6"/>
      <c r="M776" s="6"/>
      <c r="N776" s="6"/>
      <c r="O776" s="6"/>
    </row>
    <row r="777" spans="7:15" x14ac:dyDescent="0.2">
      <c r="G777" s="6"/>
      <c r="H777" s="6"/>
      <c r="M777" s="6"/>
      <c r="N777" s="6"/>
      <c r="O777" s="6"/>
    </row>
    <row r="778" spans="7:15" x14ac:dyDescent="0.2">
      <c r="G778" s="6"/>
      <c r="H778" s="6"/>
      <c r="M778" s="6"/>
      <c r="N778" s="6"/>
      <c r="O778" s="6"/>
    </row>
    <row r="779" spans="7:15" x14ac:dyDescent="0.2">
      <c r="G779" s="6"/>
      <c r="H779" s="6"/>
      <c r="M779" s="6"/>
      <c r="N779" s="6"/>
      <c r="O779" s="6"/>
    </row>
    <row r="780" spans="7:15" x14ac:dyDescent="0.2">
      <c r="G780" s="6"/>
      <c r="H780" s="6"/>
      <c r="M780" s="6"/>
      <c r="N780" s="6"/>
      <c r="O780" s="6"/>
    </row>
    <row r="781" spans="7:15" x14ac:dyDescent="0.2">
      <c r="G781" s="6"/>
      <c r="H781" s="6"/>
      <c r="M781" s="6"/>
      <c r="N781" s="6"/>
      <c r="O781" s="6"/>
    </row>
    <row r="782" spans="7:15" x14ac:dyDescent="0.2">
      <c r="G782" s="6"/>
      <c r="H782" s="6"/>
      <c r="M782" s="6"/>
      <c r="N782" s="6"/>
      <c r="O782" s="6"/>
    </row>
    <row r="783" spans="7:15" x14ac:dyDescent="0.2">
      <c r="G783" s="6"/>
      <c r="H783" s="6"/>
      <c r="M783" s="6"/>
      <c r="N783" s="6"/>
      <c r="O783" s="6"/>
    </row>
    <row r="784" spans="7:15" x14ac:dyDescent="0.2">
      <c r="G784" s="6"/>
      <c r="H784" s="6"/>
      <c r="M784" s="6"/>
      <c r="N784" s="6"/>
      <c r="O784" s="6"/>
    </row>
    <row r="785" spans="7:15" x14ac:dyDescent="0.2">
      <c r="G785" s="6"/>
      <c r="H785" s="6"/>
      <c r="M785" s="6"/>
      <c r="N785" s="6"/>
      <c r="O785" s="6"/>
    </row>
    <row r="786" spans="7:15" x14ac:dyDescent="0.2">
      <c r="G786" s="6"/>
      <c r="H786" s="6"/>
      <c r="M786" s="6"/>
      <c r="N786" s="6"/>
      <c r="O786" s="6"/>
    </row>
    <row r="787" spans="7:15" x14ac:dyDescent="0.2">
      <c r="G787" s="6"/>
      <c r="H787" s="6"/>
      <c r="M787" s="6"/>
      <c r="N787" s="6"/>
      <c r="O787" s="6"/>
    </row>
    <row r="788" spans="7:15" x14ac:dyDescent="0.2">
      <c r="G788" s="6"/>
      <c r="H788" s="6"/>
      <c r="M788" s="6"/>
      <c r="N788" s="6"/>
      <c r="O788" s="6"/>
    </row>
    <row r="789" spans="7:15" x14ac:dyDescent="0.2">
      <c r="G789" s="6"/>
      <c r="H789" s="6"/>
      <c r="M789" s="6"/>
      <c r="N789" s="6"/>
      <c r="O789" s="6"/>
    </row>
    <row r="790" spans="7:15" x14ac:dyDescent="0.2">
      <c r="G790" s="6"/>
      <c r="H790" s="6"/>
      <c r="M790" s="6"/>
      <c r="N790" s="6"/>
      <c r="O790" s="6"/>
    </row>
    <row r="791" spans="7:15" x14ac:dyDescent="0.2">
      <c r="G791" s="6"/>
      <c r="H791" s="6"/>
      <c r="M791" s="6"/>
      <c r="N791" s="6"/>
      <c r="O791" s="6"/>
    </row>
    <row r="792" spans="7:15" x14ac:dyDescent="0.2">
      <c r="G792" s="6"/>
      <c r="H792" s="6"/>
      <c r="M792" s="6"/>
      <c r="N792" s="6"/>
      <c r="O792" s="6"/>
    </row>
    <row r="793" spans="7:15" x14ac:dyDescent="0.2">
      <c r="G793" s="6"/>
      <c r="H793" s="6"/>
      <c r="M793" s="6"/>
      <c r="N793" s="6"/>
      <c r="O793" s="6"/>
    </row>
    <row r="794" spans="7:15" x14ac:dyDescent="0.2">
      <c r="G794" s="6"/>
      <c r="H794" s="6"/>
      <c r="M794" s="6"/>
      <c r="N794" s="6"/>
      <c r="O794" s="6"/>
    </row>
    <row r="795" spans="7:15" x14ac:dyDescent="0.2">
      <c r="G795" s="6"/>
      <c r="H795" s="6"/>
      <c r="M795" s="6"/>
      <c r="N795" s="6"/>
      <c r="O795" s="6"/>
    </row>
    <row r="796" spans="7:15" x14ac:dyDescent="0.2">
      <c r="G796" s="6"/>
      <c r="H796" s="6"/>
      <c r="M796" s="6"/>
      <c r="N796" s="6"/>
      <c r="O796" s="6"/>
    </row>
    <row r="797" spans="7:15" x14ac:dyDescent="0.2">
      <c r="G797" s="6"/>
      <c r="H797" s="6"/>
      <c r="M797" s="6"/>
      <c r="N797" s="6"/>
      <c r="O797" s="6"/>
    </row>
    <row r="798" spans="7:15" x14ac:dyDescent="0.2">
      <c r="G798" s="6"/>
      <c r="H798" s="6"/>
      <c r="M798" s="6"/>
      <c r="N798" s="6"/>
      <c r="O798" s="6"/>
    </row>
    <row r="799" spans="7:15" x14ac:dyDescent="0.2">
      <c r="G799" s="6"/>
      <c r="H799" s="6"/>
      <c r="M799" s="6"/>
      <c r="N799" s="6"/>
      <c r="O799" s="6"/>
    </row>
    <row r="800" spans="7:15" x14ac:dyDescent="0.2">
      <c r="G800" s="6"/>
      <c r="H800" s="6"/>
      <c r="M800" s="6"/>
      <c r="N800" s="6"/>
      <c r="O800" s="6"/>
    </row>
    <row r="801" spans="7:15" x14ac:dyDescent="0.2">
      <c r="G801" s="6"/>
      <c r="H801" s="6"/>
      <c r="M801" s="6"/>
      <c r="N801" s="6"/>
      <c r="O801" s="6"/>
    </row>
    <row r="802" spans="7:15" x14ac:dyDescent="0.2">
      <c r="G802" s="6"/>
      <c r="H802" s="6"/>
      <c r="M802" s="6"/>
      <c r="N802" s="6"/>
      <c r="O802" s="6"/>
    </row>
    <row r="803" spans="7:15" x14ac:dyDescent="0.2">
      <c r="G803" s="6"/>
      <c r="H803" s="6"/>
      <c r="M803" s="6"/>
      <c r="N803" s="6"/>
      <c r="O803" s="6"/>
    </row>
    <row r="804" spans="7:15" x14ac:dyDescent="0.2">
      <c r="G804" s="6"/>
      <c r="H804" s="6"/>
      <c r="M804" s="6"/>
      <c r="N804" s="6"/>
      <c r="O804" s="6"/>
    </row>
    <row r="805" spans="7:15" x14ac:dyDescent="0.2">
      <c r="G805" s="6"/>
      <c r="H805" s="6"/>
      <c r="M805" s="6"/>
      <c r="N805" s="6"/>
      <c r="O805" s="6"/>
    </row>
    <row r="806" spans="7:15" x14ac:dyDescent="0.2">
      <c r="G806" s="6"/>
      <c r="H806" s="6"/>
      <c r="M806" s="6"/>
      <c r="N806" s="6"/>
      <c r="O806" s="6"/>
    </row>
    <row r="807" spans="7:15" x14ac:dyDescent="0.2">
      <c r="G807" s="6"/>
      <c r="H807" s="6"/>
      <c r="M807" s="6"/>
      <c r="N807" s="6"/>
      <c r="O807" s="6"/>
    </row>
    <row r="808" spans="7:15" x14ac:dyDescent="0.2">
      <c r="G808" s="6"/>
      <c r="H808" s="6"/>
      <c r="M808" s="6"/>
      <c r="N808" s="6"/>
      <c r="O808" s="6"/>
    </row>
    <row r="809" spans="7:15" x14ac:dyDescent="0.2">
      <c r="G809" s="6"/>
      <c r="H809" s="6"/>
      <c r="M809" s="6"/>
      <c r="N809" s="6"/>
      <c r="O809" s="6"/>
    </row>
    <row r="810" spans="7:15" x14ac:dyDescent="0.2">
      <c r="G810" s="6"/>
      <c r="H810" s="6"/>
      <c r="M810" s="6"/>
      <c r="N810" s="6"/>
      <c r="O810" s="6"/>
    </row>
    <row r="811" spans="7:15" x14ac:dyDescent="0.2">
      <c r="G811" s="6"/>
      <c r="H811" s="6"/>
      <c r="M811" s="6"/>
      <c r="N811" s="6"/>
      <c r="O811" s="6"/>
    </row>
    <row r="812" spans="7:15" x14ac:dyDescent="0.2">
      <c r="G812" s="6"/>
      <c r="H812" s="6"/>
      <c r="M812" s="6"/>
      <c r="N812" s="6"/>
      <c r="O812" s="6"/>
    </row>
    <row r="813" spans="7:15" x14ac:dyDescent="0.2">
      <c r="G813" s="6"/>
      <c r="H813" s="6"/>
      <c r="M813" s="6"/>
      <c r="N813" s="6"/>
      <c r="O813" s="6"/>
    </row>
    <row r="814" spans="7:15" x14ac:dyDescent="0.2">
      <c r="G814" s="6"/>
      <c r="H814" s="6"/>
      <c r="M814" s="6"/>
      <c r="N814" s="6"/>
      <c r="O814" s="6"/>
    </row>
    <row r="815" spans="7:15" x14ac:dyDescent="0.2">
      <c r="G815" s="6"/>
      <c r="H815" s="6"/>
      <c r="M815" s="6"/>
      <c r="N815" s="6"/>
      <c r="O815" s="6"/>
    </row>
    <row r="816" spans="7:15" x14ac:dyDescent="0.2">
      <c r="G816" s="6"/>
      <c r="H816" s="6"/>
      <c r="M816" s="6"/>
      <c r="N816" s="6"/>
      <c r="O816" s="6"/>
    </row>
    <row r="817" spans="7:15" x14ac:dyDescent="0.2">
      <c r="G817" s="6"/>
      <c r="H817" s="6"/>
      <c r="M817" s="6"/>
      <c r="N817" s="6"/>
      <c r="O817" s="6"/>
    </row>
    <row r="818" spans="7:15" x14ac:dyDescent="0.2">
      <c r="G818" s="6"/>
      <c r="H818" s="6"/>
      <c r="M818" s="6"/>
      <c r="N818" s="6"/>
      <c r="O818" s="6"/>
    </row>
    <row r="819" spans="7:15" x14ac:dyDescent="0.2">
      <c r="G819" s="6"/>
      <c r="H819" s="6"/>
      <c r="M819" s="6"/>
      <c r="N819" s="6"/>
      <c r="O819" s="6"/>
    </row>
    <row r="820" spans="7:15" x14ac:dyDescent="0.2">
      <c r="G820" s="6"/>
      <c r="H820" s="6"/>
      <c r="M820" s="6"/>
      <c r="N820" s="6"/>
      <c r="O820" s="6"/>
    </row>
    <row r="821" spans="7:15" x14ac:dyDescent="0.2">
      <c r="G821" s="6"/>
      <c r="H821" s="6"/>
      <c r="M821" s="6"/>
      <c r="N821" s="6"/>
      <c r="O821" s="6"/>
    </row>
    <row r="822" spans="7:15" x14ac:dyDescent="0.2">
      <c r="G822" s="6"/>
      <c r="H822" s="6"/>
      <c r="M822" s="6"/>
      <c r="N822" s="6"/>
      <c r="O822" s="6"/>
    </row>
    <row r="823" spans="7:15" x14ac:dyDescent="0.2">
      <c r="G823" s="6"/>
      <c r="H823" s="6"/>
      <c r="M823" s="6"/>
      <c r="N823" s="6"/>
      <c r="O823" s="6"/>
    </row>
    <row r="824" spans="7:15" x14ac:dyDescent="0.2">
      <c r="G824" s="6"/>
      <c r="H824" s="6"/>
      <c r="M824" s="6"/>
      <c r="N824" s="6"/>
      <c r="O824" s="6"/>
    </row>
    <row r="825" spans="7:15" x14ac:dyDescent="0.2">
      <c r="G825" s="6"/>
      <c r="H825" s="6"/>
      <c r="M825" s="6"/>
      <c r="N825" s="6"/>
      <c r="O825" s="6"/>
    </row>
    <row r="826" spans="7:15" x14ac:dyDescent="0.2">
      <c r="G826" s="6"/>
      <c r="H826" s="6"/>
      <c r="M826" s="6"/>
      <c r="N826" s="6"/>
      <c r="O826" s="6"/>
    </row>
    <row r="827" spans="7:15" x14ac:dyDescent="0.2">
      <c r="G827" s="6"/>
      <c r="H827" s="6"/>
      <c r="M827" s="6"/>
      <c r="N827" s="6"/>
      <c r="O827" s="6"/>
    </row>
    <row r="828" spans="7:15" x14ac:dyDescent="0.2">
      <c r="G828" s="6"/>
      <c r="H828" s="6"/>
      <c r="M828" s="6"/>
      <c r="N828" s="6"/>
      <c r="O828" s="6"/>
    </row>
    <row r="829" spans="7:15" x14ac:dyDescent="0.2">
      <c r="G829" s="6"/>
      <c r="H829" s="6"/>
      <c r="M829" s="6"/>
      <c r="N829" s="6"/>
      <c r="O829" s="6"/>
    </row>
    <row r="830" spans="7:15" x14ac:dyDescent="0.2">
      <c r="G830" s="6"/>
      <c r="H830" s="6"/>
      <c r="M830" s="6"/>
      <c r="N830" s="6"/>
      <c r="O830" s="6"/>
    </row>
    <row r="831" spans="7:15" x14ac:dyDescent="0.2">
      <c r="G831" s="6"/>
      <c r="H831" s="6"/>
      <c r="M831" s="6"/>
      <c r="N831" s="6"/>
      <c r="O831" s="6"/>
    </row>
    <row r="832" spans="7:15" x14ac:dyDescent="0.2">
      <c r="G832" s="6"/>
      <c r="H832" s="6"/>
      <c r="M832" s="6"/>
      <c r="N832" s="6"/>
      <c r="O832" s="6"/>
    </row>
    <row r="833" spans="7:15" x14ac:dyDescent="0.2">
      <c r="G833" s="6"/>
      <c r="H833" s="6"/>
      <c r="M833" s="6"/>
      <c r="N833" s="6"/>
      <c r="O833" s="6"/>
    </row>
    <row r="834" spans="7:15" x14ac:dyDescent="0.2">
      <c r="G834" s="6"/>
      <c r="H834" s="6"/>
      <c r="M834" s="6"/>
      <c r="N834" s="6"/>
      <c r="O834" s="6"/>
    </row>
    <row r="835" spans="7:15" x14ac:dyDescent="0.2">
      <c r="G835" s="6"/>
      <c r="H835" s="6"/>
      <c r="M835" s="6"/>
      <c r="N835" s="6"/>
      <c r="O835" s="6"/>
    </row>
    <row r="836" spans="7:15" x14ac:dyDescent="0.2">
      <c r="G836" s="6"/>
      <c r="H836" s="6"/>
      <c r="M836" s="6"/>
      <c r="N836" s="6"/>
      <c r="O836" s="6"/>
    </row>
    <row r="837" spans="7:15" x14ac:dyDescent="0.2">
      <c r="G837" s="6"/>
      <c r="H837" s="6"/>
      <c r="M837" s="6"/>
      <c r="N837" s="6"/>
      <c r="O837" s="6"/>
    </row>
    <row r="838" spans="7:15" x14ac:dyDescent="0.2">
      <c r="G838" s="6"/>
      <c r="H838" s="6"/>
      <c r="M838" s="6"/>
      <c r="N838" s="6"/>
      <c r="O838" s="6"/>
    </row>
    <row r="839" spans="7:15" x14ac:dyDescent="0.2">
      <c r="G839" s="6"/>
      <c r="H839" s="6"/>
      <c r="M839" s="6"/>
      <c r="N839" s="6"/>
      <c r="O839" s="6"/>
    </row>
    <row r="840" spans="7:15" x14ac:dyDescent="0.2">
      <c r="G840" s="6"/>
      <c r="H840" s="6"/>
      <c r="M840" s="6"/>
      <c r="N840" s="6"/>
      <c r="O840" s="6"/>
    </row>
    <row r="841" spans="7:15" x14ac:dyDescent="0.2">
      <c r="G841" s="6"/>
      <c r="H841" s="6"/>
      <c r="M841" s="6"/>
      <c r="N841" s="6"/>
      <c r="O841" s="6"/>
    </row>
    <row r="842" spans="7:15" x14ac:dyDescent="0.2">
      <c r="G842" s="6"/>
      <c r="H842" s="6"/>
      <c r="M842" s="6"/>
      <c r="N842" s="6"/>
      <c r="O842" s="6"/>
    </row>
    <row r="843" spans="7:15" x14ac:dyDescent="0.2">
      <c r="G843" s="6"/>
      <c r="H843" s="6"/>
      <c r="M843" s="6"/>
      <c r="N843" s="6"/>
      <c r="O843" s="6"/>
    </row>
    <row r="844" spans="7:15" x14ac:dyDescent="0.2">
      <c r="G844" s="6"/>
      <c r="H844" s="6"/>
      <c r="M844" s="6"/>
      <c r="N844" s="6"/>
      <c r="O844" s="6"/>
    </row>
    <row r="845" spans="7:15" x14ac:dyDescent="0.2">
      <c r="G845" s="6"/>
      <c r="H845" s="6"/>
      <c r="M845" s="6"/>
      <c r="N845" s="6"/>
      <c r="O845" s="6"/>
    </row>
    <row r="846" spans="7:15" x14ac:dyDescent="0.2">
      <c r="G846" s="6"/>
      <c r="H846" s="6"/>
      <c r="M846" s="6"/>
      <c r="N846" s="6"/>
      <c r="O846" s="6"/>
    </row>
    <row r="847" spans="7:15" x14ac:dyDescent="0.2">
      <c r="G847" s="6"/>
      <c r="H847" s="6"/>
      <c r="M847" s="6"/>
      <c r="N847" s="6"/>
      <c r="O847" s="6"/>
    </row>
    <row r="848" spans="7:15" x14ac:dyDescent="0.2">
      <c r="G848" s="6"/>
      <c r="H848" s="6"/>
      <c r="M848" s="6"/>
      <c r="N848" s="6"/>
      <c r="O848" s="6"/>
    </row>
    <row r="849" spans="7:15" x14ac:dyDescent="0.2">
      <c r="G849" s="6"/>
      <c r="H849" s="6"/>
      <c r="M849" s="6"/>
      <c r="N849" s="6"/>
      <c r="O849" s="6"/>
    </row>
    <row r="850" spans="7:15" x14ac:dyDescent="0.2">
      <c r="G850" s="6"/>
      <c r="H850" s="6"/>
      <c r="M850" s="6"/>
      <c r="N850" s="6"/>
      <c r="O850" s="6"/>
    </row>
    <row r="851" spans="7:15" x14ac:dyDescent="0.2">
      <c r="G851" s="6"/>
      <c r="H851" s="6"/>
      <c r="M851" s="6"/>
      <c r="N851" s="6"/>
      <c r="O851" s="6"/>
    </row>
    <row r="852" spans="7:15" x14ac:dyDescent="0.2">
      <c r="G852" s="6"/>
      <c r="H852" s="6"/>
      <c r="M852" s="6"/>
      <c r="N852" s="6"/>
      <c r="O852" s="6"/>
    </row>
    <row r="853" spans="7:15" x14ac:dyDescent="0.2">
      <c r="G853" s="6"/>
      <c r="H853" s="6"/>
      <c r="M853" s="6"/>
      <c r="N853" s="6"/>
      <c r="O853" s="6"/>
    </row>
    <row r="854" spans="7:15" x14ac:dyDescent="0.2">
      <c r="G854" s="6"/>
      <c r="H854" s="6"/>
      <c r="M854" s="6"/>
      <c r="N854" s="6"/>
      <c r="O854" s="6"/>
    </row>
    <row r="855" spans="7:15" x14ac:dyDescent="0.2">
      <c r="G855" s="6"/>
      <c r="H855" s="6"/>
      <c r="M855" s="6"/>
      <c r="N855" s="6"/>
      <c r="O855" s="6"/>
    </row>
    <row r="856" spans="7:15" x14ac:dyDescent="0.2">
      <c r="G856" s="6"/>
      <c r="H856" s="6"/>
      <c r="M856" s="6"/>
      <c r="N856" s="6"/>
      <c r="O856" s="6"/>
    </row>
    <row r="857" spans="7:15" x14ac:dyDescent="0.2">
      <c r="G857" s="6"/>
      <c r="H857" s="6"/>
      <c r="M857" s="6"/>
      <c r="N857" s="6"/>
      <c r="O857" s="6"/>
    </row>
    <row r="858" spans="7:15" x14ac:dyDescent="0.2">
      <c r="G858" s="6"/>
      <c r="H858" s="6"/>
      <c r="M858" s="6"/>
      <c r="N858" s="6"/>
      <c r="O858" s="6"/>
    </row>
    <row r="859" spans="7:15" x14ac:dyDescent="0.2">
      <c r="G859" s="6"/>
      <c r="H859" s="6"/>
      <c r="M859" s="6"/>
      <c r="N859" s="6"/>
      <c r="O859" s="6"/>
    </row>
    <row r="860" spans="7:15" x14ac:dyDescent="0.2">
      <c r="G860" s="6"/>
      <c r="H860" s="6"/>
      <c r="M860" s="6"/>
      <c r="N860" s="6"/>
      <c r="O860" s="6"/>
    </row>
    <row r="861" spans="7:15" x14ac:dyDescent="0.2">
      <c r="G861" s="6"/>
      <c r="H861" s="6"/>
      <c r="M861" s="6"/>
      <c r="N861" s="6"/>
      <c r="O861" s="6"/>
    </row>
    <row r="862" spans="7:15" x14ac:dyDescent="0.2">
      <c r="G862" s="6"/>
      <c r="H862" s="6"/>
      <c r="M862" s="6"/>
      <c r="N862" s="6"/>
      <c r="O862" s="6"/>
    </row>
    <row r="863" spans="7:15" x14ac:dyDescent="0.2">
      <c r="G863" s="6"/>
      <c r="H863" s="6"/>
      <c r="M863" s="6"/>
      <c r="N863" s="6"/>
      <c r="O863" s="6"/>
    </row>
    <row r="864" spans="7:15" x14ac:dyDescent="0.2">
      <c r="G864" s="6"/>
      <c r="H864" s="6"/>
      <c r="M864" s="6"/>
      <c r="N864" s="6"/>
      <c r="O864" s="6"/>
    </row>
    <row r="865" spans="7:15" x14ac:dyDescent="0.2">
      <c r="G865" s="6"/>
      <c r="H865" s="6"/>
      <c r="M865" s="6"/>
      <c r="N865" s="6"/>
      <c r="O865" s="6"/>
    </row>
    <row r="866" spans="7:15" x14ac:dyDescent="0.2">
      <c r="G866" s="6"/>
      <c r="H866" s="6"/>
      <c r="M866" s="6"/>
      <c r="N866" s="6"/>
      <c r="O866" s="6"/>
    </row>
    <row r="867" spans="7:15" x14ac:dyDescent="0.2">
      <c r="G867" s="6"/>
      <c r="H867" s="6"/>
      <c r="M867" s="6"/>
      <c r="N867" s="6"/>
      <c r="O867" s="6"/>
    </row>
    <row r="868" spans="7:15" x14ac:dyDescent="0.2">
      <c r="G868" s="6"/>
      <c r="H868" s="6"/>
      <c r="M868" s="6"/>
      <c r="N868" s="6"/>
      <c r="O868" s="6"/>
    </row>
    <row r="869" spans="7:15" x14ac:dyDescent="0.2">
      <c r="G869" s="6"/>
      <c r="H869" s="6"/>
      <c r="M869" s="6"/>
      <c r="N869" s="6"/>
      <c r="O869" s="6"/>
    </row>
    <row r="870" spans="7:15" x14ac:dyDescent="0.2">
      <c r="G870" s="6"/>
      <c r="H870" s="6"/>
      <c r="M870" s="6"/>
      <c r="N870" s="6"/>
      <c r="O870" s="6"/>
    </row>
    <row r="871" spans="7:15" x14ac:dyDescent="0.2">
      <c r="G871" s="6"/>
      <c r="H871" s="6"/>
      <c r="M871" s="6"/>
      <c r="N871" s="6"/>
      <c r="O871" s="6"/>
    </row>
    <row r="872" spans="7:15" x14ac:dyDescent="0.2">
      <c r="G872" s="6"/>
      <c r="H872" s="6"/>
      <c r="M872" s="6"/>
      <c r="N872" s="6"/>
      <c r="O872" s="6"/>
    </row>
    <row r="873" spans="7:15" x14ac:dyDescent="0.2">
      <c r="G873" s="6"/>
      <c r="H873" s="6"/>
      <c r="M873" s="6"/>
      <c r="N873" s="6"/>
      <c r="O873" s="6"/>
    </row>
    <row r="874" spans="7:15" x14ac:dyDescent="0.2">
      <c r="G874" s="6"/>
      <c r="H874" s="6"/>
      <c r="M874" s="6"/>
      <c r="N874" s="6"/>
      <c r="O874" s="6"/>
    </row>
    <row r="875" spans="7:15" x14ac:dyDescent="0.2">
      <c r="G875" s="6"/>
      <c r="H875" s="6"/>
      <c r="M875" s="6"/>
      <c r="N875" s="6"/>
      <c r="O875" s="6"/>
    </row>
    <row r="876" spans="7:15" x14ac:dyDescent="0.2">
      <c r="G876" s="6"/>
      <c r="H876" s="6"/>
      <c r="M876" s="6"/>
      <c r="N876" s="6"/>
      <c r="O876" s="6"/>
    </row>
    <row r="877" spans="7:15" x14ac:dyDescent="0.2">
      <c r="G877" s="6"/>
      <c r="H877" s="6"/>
      <c r="M877" s="6"/>
      <c r="N877" s="6"/>
      <c r="O877" s="6"/>
    </row>
    <row r="878" spans="7:15" x14ac:dyDescent="0.2">
      <c r="G878" s="6"/>
      <c r="H878" s="6"/>
      <c r="M878" s="6"/>
      <c r="N878" s="6"/>
      <c r="O878" s="6"/>
    </row>
    <row r="879" spans="7:15" x14ac:dyDescent="0.2">
      <c r="G879" s="6"/>
      <c r="H879" s="6"/>
      <c r="M879" s="6"/>
      <c r="N879" s="6"/>
      <c r="O879" s="6"/>
    </row>
    <row r="880" spans="7:15" x14ac:dyDescent="0.2">
      <c r="G880" s="6"/>
      <c r="H880" s="6"/>
      <c r="M880" s="6"/>
      <c r="N880" s="6"/>
      <c r="O880" s="6"/>
    </row>
    <row r="881" spans="7:15" x14ac:dyDescent="0.2">
      <c r="G881" s="6"/>
      <c r="H881" s="6"/>
      <c r="M881" s="6"/>
      <c r="N881" s="6"/>
      <c r="O881" s="6"/>
    </row>
    <row r="882" spans="7:15" x14ac:dyDescent="0.2">
      <c r="G882" s="6"/>
      <c r="H882" s="6"/>
      <c r="M882" s="6"/>
      <c r="N882" s="6"/>
      <c r="O882" s="6"/>
    </row>
    <row r="883" spans="7:15" x14ac:dyDescent="0.2">
      <c r="G883" s="6"/>
      <c r="H883" s="6"/>
      <c r="M883" s="6"/>
      <c r="N883" s="6"/>
      <c r="O883" s="6"/>
    </row>
    <row r="884" spans="7:15" x14ac:dyDescent="0.2">
      <c r="G884" s="6"/>
      <c r="H884" s="6"/>
      <c r="M884" s="6"/>
      <c r="N884" s="6"/>
      <c r="O884" s="6"/>
    </row>
    <row r="885" spans="7:15" x14ac:dyDescent="0.2">
      <c r="G885" s="6"/>
      <c r="H885" s="6"/>
      <c r="M885" s="6"/>
      <c r="N885" s="6"/>
      <c r="O885" s="6"/>
    </row>
    <row r="886" spans="7:15" x14ac:dyDescent="0.2">
      <c r="G886" s="6"/>
      <c r="H886" s="6"/>
      <c r="M886" s="6"/>
      <c r="N886" s="6"/>
      <c r="O886" s="6"/>
    </row>
    <row r="887" spans="7:15" x14ac:dyDescent="0.2">
      <c r="G887" s="6"/>
      <c r="H887" s="6"/>
      <c r="M887" s="6"/>
      <c r="N887" s="6"/>
      <c r="O887" s="6"/>
    </row>
    <row r="888" spans="7:15" x14ac:dyDescent="0.2">
      <c r="G888" s="6"/>
      <c r="H888" s="6"/>
      <c r="M888" s="6"/>
      <c r="N888" s="6"/>
      <c r="O888" s="6"/>
    </row>
    <row r="889" spans="7:15" x14ac:dyDescent="0.2">
      <c r="G889" s="6"/>
      <c r="H889" s="6"/>
      <c r="M889" s="6"/>
      <c r="N889" s="6"/>
      <c r="O889" s="6"/>
    </row>
    <row r="890" spans="7:15" x14ac:dyDescent="0.2">
      <c r="G890" s="6"/>
      <c r="H890" s="6"/>
      <c r="M890" s="6"/>
      <c r="N890" s="6"/>
      <c r="O890" s="6"/>
    </row>
    <row r="891" spans="7:15" x14ac:dyDescent="0.2">
      <c r="G891" s="6"/>
      <c r="H891" s="6"/>
      <c r="M891" s="6"/>
      <c r="N891" s="6"/>
      <c r="O891" s="6"/>
    </row>
    <row r="892" spans="7:15" x14ac:dyDescent="0.2">
      <c r="G892" s="6"/>
      <c r="H892" s="6"/>
      <c r="M892" s="6"/>
      <c r="N892" s="6"/>
      <c r="O892" s="6"/>
    </row>
    <row r="893" spans="7:15" x14ac:dyDescent="0.2">
      <c r="G893" s="6"/>
      <c r="H893" s="6"/>
      <c r="M893" s="6"/>
      <c r="N893" s="6"/>
      <c r="O893" s="6"/>
    </row>
    <row r="894" spans="7:15" x14ac:dyDescent="0.2">
      <c r="G894" s="6"/>
      <c r="H894" s="6"/>
      <c r="M894" s="6"/>
      <c r="N894" s="6"/>
      <c r="O894" s="6"/>
    </row>
    <row r="895" spans="7:15" x14ac:dyDescent="0.2">
      <c r="G895" s="6"/>
      <c r="H895" s="6"/>
      <c r="M895" s="6"/>
      <c r="N895" s="6"/>
      <c r="O895" s="6"/>
    </row>
    <row r="896" spans="7:15" x14ac:dyDescent="0.2">
      <c r="G896" s="6"/>
      <c r="H896" s="6"/>
      <c r="M896" s="6"/>
      <c r="N896" s="6"/>
      <c r="O896" s="6"/>
    </row>
    <row r="897" spans="7:15" x14ac:dyDescent="0.2">
      <c r="G897" s="6"/>
      <c r="H897" s="6"/>
      <c r="M897" s="6"/>
      <c r="N897" s="6"/>
      <c r="O897" s="6"/>
    </row>
    <row r="898" spans="7:15" x14ac:dyDescent="0.2">
      <c r="G898" s="6"/>
      <c r="H898" s="6"/>
      <c r="M898" s="6"/>
      <c r="N898" s="6"/>
      <c r="O898" s="6"/>
    </row>
    <row r="899" spans="7:15" x14ac:dyDescent="0.2">
      <c r="G899" s="6"/>
      <c r="H899" s="6"/>
      <c r="M899" s="6"/>
      <c r="N899" s="6"/>
      <c r="O899" s="6"/>
    </row>
    <row r="900" spans="7:15" x14ac:dyDescent="0.2">
      <c r="G900" s="6"/>
      <c r="H900" s="6"/>
      <c r="M900" s="6"/>
      <c r="N900" s="6"/>
      <c r="O900" s="6"/>
    </row>
    <row r="901" spans="7:15" x14ac:dyDescent="0.2">
      <c r="G901" s="6"/>
      <c r="H901" s="6"/>
      <c r="M901" s="6"/>
      <c r="N901" s="6"/>
      <c r="O901" s="6"/>
    </row>
    <row r="902" spans="7:15" x14ac:dyDescent="0.2">
      <c r="G902" s="6"/>
      <c r="H902" s="6"/>
      <c r="M902" s="6"/>
      <c r="N902" s="6"/>
      <c r="O902" s="6"/>
    </row>
    <row r="903" spans="7:15" x14ac:dyDescent="0.2">
      <c r="G903" s="6"/>
      <c r="H903" s="6"/>
      <c r="M903" s="6"/>
      <c r="N903" s="6"/>
      <c r="O903" s="6"/>
    </row>
    <row r="904" spans="7:15" x14ac:dyDescent="0.2">
      <c r="G904" s="6"/>
      <c r="H904" s="6"/>
      <c r="M904" s="6"/>
      <c r="N904" s="6"/>
      <c r="O904" s="6"/>
    </row>
    <row r="905" spans="7:15" x14ac:dyDescent="0.2">
      <c r="G905" s="6"/>
      <c r="H905" s="6"/>
      <c r="M905" s="6"/>
      <c r="N905" s="6"/>
      <c r="O905" s="6"/>
    </row>
    <row r="906" spans="7:15" x14ac:dyDescent="0.2">
      <c r="G906" s="6"/>
      <c r="H906" s="6"/>
      <c r="M906" s="6"/>
      <c r="N906" s="6"/>
      <c r="O906" s="6"/>
    </row>
    <row r="907" spans="7:15" x14ac:dyDescent="0.2">
      <c r="G907" s="6"/>
      <c r="H907" s="6"/>
      <c r="M907" s="6"/>
      <c r="N907" s="6"/>
      <c r="O907" s="6"/>
    </row>
    <row r="908" spans="7:15" x14ac:dyDescent="0.2">
      <c r="G908" s="6"/>
      <c r="H908" s="6"/>
      <c r="M908" s="6"/>
      <c r="N908" s="6"/>
      <c r="O908" s="6"/>
    </row>
    <row r="909" spans="7:15" x14ac:dyDescent="0.2">
      <c r="G909" s="6"/>
      <c r="H909" s="6"/>
      <c r="M909" s="6"/>
      <c r="N909" s="6"/>
      <c r="O909" s="6"/>
    </row>
    <row r="910" spans="7:15" x14ac:dyDescent="0.2">
      <c r="G910" s="6"/>
      <c r="H910" s="6"/>
      <c r="M910" s="6"/>
      <c r="N910" s="6"/>
      <c r="O910" s="6"/>
    </row>
    <row r="911" spans="7:15" x14ac:dyDescent="0.2">
      <c r="G911" s="6"/>
      <c r="H911" s="6"/>
      <c r="M911" s="6"/>
      <c r="N911" s="6"/>
      <c r="O911" s="6"/>
    </row>
    <row r="912" spans="7:15" x14ac:dyDescent="0.2">
      <c r="G912" s="6"/>
      <c r="H912" s="6"/>
      <c r="M912" s="6"/>
      <c r="N912" s="6"/>
      <c r="O912" s="6"/>
    </row>
    <row r="913" spans="7:15" x14ac:dyDescent="0.2">
      <c r="G913" s="6"/>
      <c r="H913" s="6"/>
      <c r="M913" s="6"/>
      <c r="N913" s="6"/>
      <c r="O913" s="6"/>
    </row>
    <row r="914" spans="7:15" x14ac:dyDescent="0.2">
      <c r="G914" s="6"/>
      <c r="H914" s="6"/>
      <c r="M914" s="6"/>
      <c r="N914" s="6"/>
      <c r="O914" s="6"/>
    </row>
    <row r="915" spans="7:15" x14ac:dyDescent="0.2">
      <c r="G915" s="6"/>
      <c r="H915" s="6"/>
      <c r="M915" s="6"/>
      <c r="N915" s="6"/>
      <c r="O915" s="6"/>
    </row>
    <row r="916" spans="7:15" x14ac:dyDescent="0.2">
      <c r="G916" s="6"/>
      <c r="H916" s="6"/>
      <c r="M916" s="6"/>
      <c r="N916" s="6"/>
      <c r="O916" s="6"/>
    </row>
    <row r="917" spans="7:15" x14ac:dyDescent="0.2">
      <c r="G917" s="6"/>
      <c r="H917" s="6"/>
      <c r="M917" s="6"/>
      <c r="N917" s="6"/>
      <c r="O917" s="6"/>
    </row>
    <row r="918" spans="7:15" x14ac:dyDescent="0.2">
      <c r="G918" s="6"/>
      <c r="H918" s="6"/>
      <c r="M918" s="6"/>
      <c r="N918" s="6"/>
      <c r="O918" s="6"/>
    </row>
    <row r="919" spans="7:15" x14ac:dyDescent="0.2">
      <c r="G919" s="6"/>
      <c r="H919" s="6"/>
      <c r="M919" s="6"/>
      <c r="N919" s="6"/>
      <c r="O919" s="6"/>
    </row>
    <row r="920" spans="7:15" x14ac:dyDescent="0.2">
      <c r="G920" s="6"/>
      <c r="H920" s="6"/>
      <c r="M920" s="6"/>
      <c r="N920" s="6"/>
      <c r="O920" s="6"/>
    </row>
    <row r="921" spans="7:15" x14ac:dyDescent="0.2">
      <c r="G921" s="6"/>
      <c r="H921" s="6"/>
      <c r="M921" s="6"/>
      <c r="N921" s="6"/>
      <c r="O921" s="6"/>
    </row>
    <row r="922" spans="7:15" x14ac:dyDescent="0.2">
      <c r="G922" s="6"/>
      <c r="H922" s="6"/>
      <c r="M922" s="6"/>
      <c r="N922" s="6"/>
      <c r="O922" s="6"/>
    </row>
    <row r="923" spans="7:15" x14ac:dyDescent="0.2">
      <c r="G923" s="6"/>
      <c r="H923" s="6"/>
      <c r="M923" s="6"/>
      <c r="N923" s="6"/>
      <c r="O923" s="6"/>
    </row>
    <row r="924" spans="7:15" x14ac:dyDescent="0.2">
      <c r="G924" s="6"/>
      <c r="H924" s="6"/>
      <c r="M924" s="6"/>
      <c r="N924" s="6"/>
      <c r="O924" s="6"/>
    </row>
    <row r="925" spans="7:15" x14ac:dyDescent="0.2">
      <c r="G925" s="6"/>
      <c r="H925" s="6"/>
      <c r="M925" s="6"/>
      <c r="N925" s="6"/>
      <c r="O925" s="6"/>
    </row>
    <row r="926" spans="7:15" x14ac:dyDescent="0.2">
      <c r="G926" s="6"/>
      <c r="H926" s="6"/>
      <c r="M926" s="6"/>
      <c r="N926" s="6"/>
      <c r="O926" s="6"/>
    </row>
    <row r="927" spans="7:15" x14ac:dyDescent="0.2">
      <c r="G927" s="6"/>
      <c r="H927" s="6"/>
      <c r="M927" s="6"/>
      <c r="N927" s="6"/>
      <c r="O927" s="6"/>
    </row>
    <row r="928" spans="7:15" x14ac:dyDescent="0.2">
      <c r="G928" s="6"/>
      <c r="H928" s="6"/>
      <c r="M928" s="6"/>
      <c r="N928" s="6"/>
      <c r="O928" s="6"/>
    </row>
    <row r="929" spans="7:15" x14ac:dyDescent="0.2">
      <c r="G929" s="6"/>
      <c r="H929" s="6"/>
      <c r="M929" s="6"/>
      <c r="N929" s="6"/>
      <c r="O929" s="6"/>
    </row>
    <row r="930" spans="7:15" x14ac:dyDescent="0.2">
      <c r="G930" s="6"/>
      <c r="H930" s="6"/>
      <c r="M930" s="6"/>
      <c r="N930" s="6"/>
      <c r="O930" s="6"/>
    </row>
    <row r="931" spans="7:15" x14ac:dyDescent="0.2">
      <c r="G931" s="6"/>
      <c r="H931" s="6"/>
      <c r="M931" s="6"/>
      <c r="N931" s="6"/>
      <c r="O931" s="6"/>
    </row>
    <row r="932" spans="7:15" x14ac:dyDescent="0.2">
      <c r="G932" s="6"/>
      <c r="H932" s="6"/>
      <c r="M932" s="6"/>
      <c r="N932" s="6"/>
      <c r="O932" s="6"/>
    </row>
    <row r="933" spans="7:15" x14ac:dyDescent="0.2">
      <c r="G933" s="6"/>
      <c r="H933" s="6"/>
      <c r="M933" s="6"/>
      <c r="N933" s="6"/>
      <c r="O933" s="6"/>
    </row>
    <row r="934" spans="7:15" x14ac:dyDescent="0.2">
      <c r="G934" s="6"/>
      <c r="H934" s="6"/>
      <c r="M934" s="6"/>
      <c r="N934" s="6"/>
      <c r="O934" s="6"/>
    </row>
    <row r="935" spans="7:15" x14ac:dyDescent="0.2">
      <c r="G935" s="6"/>
      <c r="H935" s="6"/>
      <c r="M935" s="6"/>
      <c r="N935" s="6"/>
      <c r="O935" s="6"/>
    </row>
    <row r="936" spans="7:15" x14ac:dyDescent="0.2">
      <c r="G936" s="6"/>
      <c r="H936" s="6"/>
      <c r="M936" s="6"/>
      <c r="N936" s="6"/>
      <c r="O936" s="6"/>
    </row>
    <row r="937" spans="7:15" x14ac:dyDescent="0.2">
      <c r="G937" s="6"/>
      <c r="H937" s="6"/>
      <c r="M937" s="6"/>
      <c r="N937" s="6"/>
      <c r="O937" s="6"/>
    </row>
    <row r="938" spans="7:15" x14ac:dyDescent="0.2">
      <c r="G938" s="6"/>
      <c r="H938" s="6"/>
      <c r="M938" s="6"/>
      <c r="N938" s="6"/>
      <c r="O938" s="6"/>
    </row>
    <row r="939" spans="7:15" x14ac:dyDescent="0.2">
      <c r="G939" s="6"/>
      <c r="H939" s="6"/>
      <c r="M939" s="6"/>
      <c r="N939" s="6"/>
      <c r="O939" s="6"/>
    </row>
    <row r="940" spans="7:15" x14ac:dyDescent="0.2">
      <c r="G940" s="6"/>
      <c r="H940" s="6"/>
      <c r="M940" s="6"/>
      <c r="N940" s="6"/>
      <c r="O940" s="6"/>
    </row>
    <row r="941" spans="7:15" x14ac:dyDescent="0.2">
      <c r="G941" s="6"/>
      <c r="H941" s="6"/>
      <c r="M941" s="6"/>
      <c r="N941" s="6"/>
      <c r="O941" s="6"/>
    </row>
    <row r="942" spans="7:15" x14ac:dyDescent="0.2">
      <c r="G942" s="6"/>
      <c r="H942" s="6"/>
      <c r="M942" s="6"/>
      <c r="N942" s="6"/>
      <c r="O942" s="6"/>
    </row>
    <row r="943" spans="7:15" x14ac:dyDescent="0.2">
      <c r="G943" s="6"/>
      <c r="H943" s="6"/>
      <c r="M943" s="6"/>
      <c r="N943" s="6"/>
      <c r="O943" s="6"/>
    </row>
    <row r="944" spans="7:15" x14ac:dyDescent="0.2">
      <c r="G944" s="6"/>
      <c r="H944" s="6"/>
      <c r="M944" s="6"/>
      <c r="N944" s="6"/>
      <c r="O944" s="6"/>
    </row>
    <row r="945" spans="7:15" x14ac:dyDescent="0.2">
      <c r="G945" s="6"/>
      <c r="H945" s="6"/>
      <c r="M945" s="6"/>
      <c r="N945" s="6"/>
      <c r="O945" s="6"/>
    </row>
    <row r="946" spans="7:15" x14ac:dyDescent="0.2">
      <c r="G946" s="6"/>
      <c r="H946" s="6"/>
      <c r="M946" s="6"/>
      <c r="N946" s="6"/>
      <c r="O946" s="6"/>
    </row>
    <row r="947" spans="7:15" x14ac:dyDescent="0.2">
      <c r="G947" s="6"/>
      <c r="H947" s="6"/>
      <c r="M947" s="6"/>
      <c r="N947" s="6"/>
      <c r="O947" s="6"/>
    </row>
    <row r="948" spans="7:15" x14ac:dyDescent="0.2">
      <c r="G948" s="6"/>
      <c r="H948" s="6"/>
      <c r="M948" s="6"/>
      <c r="N948" s="6"/>
      <c r="O948" s="6"/>
    </row>
    <row r="949" spans="7:15" x14ac:dyDescent="0.2">
      <c r="G949" s="6"/>
      <c r="H949" s="6"/>
      <c r="M949" s="6"/>
      <c r="N949" s="6"/>
      <c r="O949" s="6"/>
    </row>
    <row r="950" spans="7:15" x14ac:dyDescent="0.2">
      <c r="G950" s="6"/>
      <c r="H950" s="6"/>
      <c r="M950" s="6"/>
      <c r="N950" s="6"/>
      <c r="O950" s="6"/>
    </row>
    <row r="951" spans="7:15" x14ac:dyDescent="0.2">
      <c r="G951" s="6"/>
      <c r="H951" s="6"/>
      <c r="M951" s="6"/>
      <c r="N951" s="6"/>
      <c r="O951" s="6"/>
    </row>
    <row r="952" spans="7:15" x14ac:dyDescent="0.2">
      <c r="G952" s="6"/>
      <c r="H952" s="6"/>
      <c r="M952" s="6"/>
      <c r="N952" s="6"/>
      <c r="O952" s="6"/>
    </row>
    <row r="953" spans="7:15" x14ac:dyDescent="0.2">
      <c r="G953" s="6"/>
      <c r="H953" s="6"/>
      <c r="M953" s="6"/>
      <c r="N953" s="6"/>
      <c r="O953" s="6"/>
    </row>
    <row r="954" spans="7:15" x14ac:dyDescent="0.2">
      <c r="G954" s="6"/>
      <c r="H954" s="6"/>
      <c r="M954" s="6"/>
      <c r="N954" s="6"/>
      <c r="O954" s="6"/>
    </row>
    <row r="955" spans="7:15" x14ac:dyDescent="0.2">
      <c r="G955" s="6"/>
      <c r="H955" s="6"/>
      <c r="M955" s="6"/>
      <c r="N955" s="6"/>
      <c r="O955" s="6"/>
    </row>
    <row r="956" spans="7:15" x14ac:dyDescent="0.2">
      <c r="G956" s="6"/>
      <c r="H956" s="6"/>
      <c r="M956" s="6"/>
      <c r="N956" s="6"/>
      <c r="O956" s="6"/>
    </row>
    <row r="957" spans="7:15" x14ac:dyDescent="0.2">
      <c r="G957" s="6"/>
      <c r="H957" s="6"/>
      <c r="M957" s="6"/>
      <c r="N957" s="6"/>
      <c r="O957" s="6"/>
    </row>
    <row r="958" spans="7:15" x14ac:dyDescent="0.2">
      <c r="G958" s="6"/>
      <c r="H958" s="6"/>
      <c r="M958" s="6"/>
      <c r="N958" s="6"/>
      <c r="O958" s="6"/>
    </row>
    <row r="959" spans="7:15" x14ac:dyDescent="0.2">
      <c r="G959" s="6"/>
      <c r="H959" s="6"/>
      <c r="M959" s="6"/>
      <c r="N959" s="6"/>
      <c r="O959" s="6"/>
    </row>
    <row r="960" spans="7:15" x14ac:dyDescent="0.2">
      <c r="G960" s="6"/>
      <c r="H960" s="6"/>
      <c r="M960" s="6"/>
      <c r="N960" s="6"/>
      <c r="O960" s="6"/>
    </row>
    <row r="961" spans="7:15" x14ac:dyDescent="0.2">
      <c r="G961" s="6"/>
      <c r="H961" s="6"/>
      <c r="M961" s="6"/>
      <c r="N961" s="6"/>
      <c r="O961" s="6"/>
    </row>
    <row r="962" spans="7:15" x14ac:dyDescent="0.2">
      <c r="G962" s="6"/>
      <c r="H962" s="6"/>
      <c r="M962" s="6"/>
      <c r="N962" s="6"/>
      <c r="O962" s="6"/>
    </row>
    <row r="963" spans="7:15" x14ac:dyDescent="0.2">
      <c r="G963" s="6"/>
      <c r="H963" s="6"/>
      <c r="M963" s="6"/>
      <c r="N963" s="6"/>
      <c r="O963" s="6"/>
    </row>
    <row r="964" spans="7:15" x14ac:dyDescent="0.2">
      <c r="G964" s="6"/>
      <c r="H964" s="6"/>
      <c r="M964" s="6"/>
      <c r="N964" s="6"/>
      <c r="O964" s="6"/>
    </row>
    <row r="965" spans="7:15" x14ac:dyDescent="0.2">
      <c r="G965" s="6"/>
      <c r="H965" s="6"/>
      <c r="M965" s="6"/>
      <c r="N965" s="6"/>
      <c r="O965" s="6"/>
    </row>
    <row r="966" spans="7:15" x14ac:dyDescent="0.2">
      <c r="G966" s="6"/>
      <c r="H966" s="6"/>
      <c r="M966" s="6"/>
      <c r="N966" s="6"/>
      <c r="O966" s="6"/>
    </row>
    <row r="967" spans="7:15" x14ac:dyDescent="0.2">
      <c r="G967" s="6"/>
      <c r="H967" s="6"/>
      <c r="M967" s="6"/>
      <c r="N967" s="6"/>
      <c r="O967" s="6"/>
    </row>
    <row r="968" spans="7:15" x14ac:dyDescent="0.2">
      <c r="G968" s="6"/>
      <c r="H968" s="6"/>
      <c r="M968" s="6"/>
      <c r="N968" s="6"/>
      <c r="O968" s="6"/>
    </row>
    <row r="969" spans="7:15" x14ac:dyDescent="0.2">
      <c r="G969" s="6"/>
      <c r="H969" s="6"/>
      <c r="M969" s="6"/>
      <c r="N969" s="6"/>
      <c r="O969" s="6"/>
    </row>
    <row r="970" spans="7:15" x14ac:dyDescent="0.2">
      <c r="G970" s="6"/>
      <c r="H970" s="6"/>
      <c r="M970" s="6"/>
      <c r="N970" s="6"/>
      <c r="O970" s="6"/>
    </row>
    <row r="971" spans="7:15" x14ac:dyDescent="0.2">
      <c r="G971" s="6"/>
      <c r="H971" s="6"/>
      <c r="M971" s="6"/>
      <c r="N971" s="6"/>
      <c r="O971" s="6"/>
    </row>
    <row r="972" spans="7:15" x14ac:dyDescent="0.2">
      <c r="G972" s="6"/>
      <c r="H972" s="6"/>
      <c r="M972" s="6"/>
      <c r="N972" s="6"/>
      <c r="O972" s="6"/>
    </row>
    <row r="973" spans="7:15" x14ac:dyDescent="0.2">
      <c r="G973" s="6"/>
      <c r="H973" s="6"/>
      <c r="M973" s="6"/>
      <c r="N973" s="6"/>
      <c r="O973" s="6"/>
    </row>
    <row r="974" spans="7:15" x14ac:dyDescent="0.2">
      <c r="G974" s="6"/>
      <c r="H974" s="6"/>
      <c r="M974" s="6"/>
      <c r="N974" s="6"/>
      <c r="O974" s="6"/>
    </row>
    <row r="975" spans="7:15" x14ac:dyDescent="0.2">
      <c r="G975" s="6"/>
      <c r="H975" s="6"/>
      <c r="M975" s="6"/>
      <c r="N975" s="6"/>
      <c r="O975" s="6"/>
    </row>
    <row r="976" spans="7:15" x14ac:dyDescent="0.2">
      <c r="G976" s="6"/>
      <c r="H976" s="6"/>
      <c r="M976" s="6"/>
      <c r="N976" s="6"/>
      <c r="O976" s="6"/>
    </row>
    <row r="977" spans="7:15" x14ac:dyDescent="0.2">
      <c r="G977" s="6"/>
      <c r="H977" s="6"/>
      <c r="M977" s="6"/>
      <c r="N977" s="6"/>
      <c r="O977" s="6"/>
    </row>
    <row r="978" spans="7:15" x14ac:dyDescent="0.2">
      <c r="G978" s="6"/>
      <c r="H978" s="6"/>
      <c r="M978" s="6"/>
      <c r="N978" s="6"/>
      <c r="O978" s="6"/>
    </row>
    <row r="979" spans="7:15" x14ac:dyDescent="0.2">
      <c r="G979" s="6"/>
      <c r="H979" s="6"/>
      <c r="M979" s="6"/>
      <c r="N979" s="6"/>
      <c r="O979" s="6"/>
    </row>
    <row r="980" spans="7:15" x14ac:dyDescent="0.2">
      <c r="G980" s="6"/>
      <c r="H980" s="6"/>
      <c r="M980" s="6"/>
      <c r="N980" s="6"/>
      <c r="O980" s="6"/>
    </row>
    <row r="981" spans="7:15" x14ac:dyDescent="0.2">
      <c r="G981" s="6"/>
      <c r="H981" s="6"/>
      <c r="M981" s="6"/>
      <c r="N981" s="6"/>
      <c r="O981" s="6"/>
    </row>
    <row r="982" spans="7:15" x14ac:dyDescent="0.2">
      <c r="G982" s="6"/>
      <c r="H982" s="6"/>
      <c r="M982" s="6"/>
      <c r="N982" s="6"/>
      <c r="O982" s="6"/>
    </row>
    <row r="983" spans="7:15" x14ac:dyDescent="0.2">
      <c r="G983" s="6"/>
      <c r="H983" s="6"/>
      <c r="M983" s="6"/>
      <c r="N983" s="6"/>
      <c r="O983" s="6"/>
    </row>
    <row r="984" spans="7:15" x14ac:dyDescent="0.2">
      <c r="G984" s="6"/>
      <c r="H984" s="6"/>
      <c r="M984" s="6"/>
      <c r="N984" s="6"/>
      <c r="O984" s="6"/>
    </row>
    <row r="985" spans="7:15" x14ac:dyDescent="0.2">
      <c r="G985" s="6"/>
      <c r="H985" s="6"/>
      <c r="M985" s="6"/>
      <c r="N985" s="6"/>
      <c r="O985" s="6"/>
    </row>
    <row r="986" spans="7:15" x14ac:dyDescent="0.2">
      <c r="G986" s="6"/>
      <c r="H986" s="6"/>
      <c r="M986" s="6"/>
      <c r="N986" s="6"/>
      <c r="O986" s="6"/>
    </row>
    <row r="987" spans="7:15" x14ac:dyDescent="0.2">
      <c r="G987" s="6"/>
      <c r="H987" s="6"/>
      <c r="M987" s="6"/>
      <c r="N987" s="6"/>
      <c r="O987" s="6"/>
    </row>
    <row r="988" spans="7:15" x14ac:dyDescent="0.2">
      <c r="G988" s="6"/>
      <c r="H988" s="6"/>
      <c r="M988" s="6"/>
      <c r="N988" s="6"/>
      <c r="O988" s="6"/>
    </row>
    <row r="989" spans="7:15" x14ac:dyDescent="0.2">
      <c r="G989" s="6"/>
      <c r="H989" s="6"/>
      <c r="M989" s="6"/>
      <c r="N989" s="6"/>
      <c r="O989" s="6"/>
    </row>
    <row r="990" spans="7:15" x14ac:dyDescent="0.2">
      <c r="G990" s="6"/>
      <c r="H990" s="6"/>
      <c r="M990" s="6"/>
      <c r="N990" s="6"/>
      <c r="O990" s="6"/>
    </row>
    <row r="991" spans="7:15" x14ac:dyDescent="0.2">
      <c r="G991" s="6"/>
      <c r="H991" s="6"/>
      <c r="M991" s="6"/>
      <c r="N991" s="6"/>
      <c r="O991" s="6"/>
    </row>
    <row r="992" spans="7:15" x14ac:dyDescent="0.2">
      <c r="G992" s="6"/>
      <c r="H992" s="6"/>
      <c r="M992" s="6"/>
      <c r="N992" s="6"/>
      <c r="O992" s="6"/>
    </row>
    <row r="993" spans="7:15" x14ac:dyDescent="0.2">
      <c r="G993" s="6"/>
      <c r="H993" s="6"/>
      <c r="M993" s="6"/>
      <c r="N993" s="6"/>
      <c r="O993" s="6"/>
    </row>
    <row r="994" spans="7:15" x14ac:dyDescent="0.2">
      <c r="G994" s="6"/>
      <c r="H994" s="6"/>
      <c r="M994" s="6"/>
      <c r="N994" s="6"/>
      <c r="O994" s="6"/>
    </row>
    <row r="995" spans="7:15" x14ac:dyDescent="0.2">
      <c r="G995" s="6"/>
      <c r="H995" s="6"/>
      <c r="M995" s="6"/>
      <c r="N995" s="6"/>
      <c r="O995" s="6"/>
    </row>
    <row r="996" spans="7:15" x14ac:dyDescent="0.2">
      <c r="G996" s="6"/>
      <c r="H996" s="6"/>
      <c r="M996" s="6"/>
      <c r="N996" s="6"/>
      <c r="O996" s="6"/>
    </row>
    <row r="997" spans="7:15" x14ac:dyDescent="0.2">
      <c r="G997" s="6"/>
      <c r="H997" s="6"/>
      <c r="M997" s="6"/>
      <c r="N997" s="6"/>
      <c r="O997" s="6"/>
    </row>
    <row r="998" spans="7:15" x14ac:dyDescent="0.2">
      <c r="G998" s="6"/>
      <c r="H998" s="6"/>
      <c r="M998" s="6"/>
      <c r="N998" s="6"/>
      <c r="O998" s="6"/>
    </row>
    <row r="999" spans="7:15" x14ac:dyDescent="0.2">
      <c r="G999" s="6"/>
      <c r="H999" s="6"/>
      <c r="M999" s="6"/>
      <c r="N999" s="6"/>
      <c r="O999" s="6"/>
    </row>
    <row r="1000" spans="7:15" x14ac:dyDescent="0.2">
      <c r="G1000" s="6"/>
      <c r="H1000" s="6"/>
      <c r="M1000" s="6"/>
      <c r="N1000" s="6"/>
      <c r="O1000" s="6"/>
    </row>
    <row r="1001" spans="7:15" x14ac:dyDescent="0.2">
      <c r="G1001" s="6"/>
      <c r="H1001" s="6"/>
      <c r="M1001" s="6"/>
      <c r="N1001" s="6"/>
      <c r="O1001" s="6"/>
    </row>
    <row r="1002" spans="7:15" x14ac:dyDescent="0.2">
      <c r="G1002" s="6"/>
      <c r="H1002" s="6"/>
      <c r="M1002" s="6"/>
      <c r="N1002" s="6"/>
      <c r="O1002" s="6"/>
    </row>
    <row r="1003" spans="7:15" x14ac:dyDescent="0.2">
      <c r="G1003" s="6"/>
      <c r="H1003" s="6"/>
      <c r="M1003" s="6"/>
      <c r="N1003" s="6"/>
      <c r="O1003" s="6"/>
    </row>
    <row r="1004" spans="7:15" x14ac:dyDescent="0.2">
      <c r="G1004" s="6"/>
      <c r="H1004" s="6"/>
      <c r="M1004" s="6"/>
      <c r="N1004" s="6"/>
      <c r="O1004" s="6"/>
    </row>
    <row r="1005" spans="7:15" x14ac:dyDescent="0.2">
      <c r="G1005" s="6"/>
      <c r="H1005" s="6"/>
      <c r="M1005" s="6"/>
      <c r="N1005" s="6"/>
      <c r="O1005" s="6"/>
    </row>
    <row r="1006" spans="7:15" x14ac:dyDescent="0.2">
      <c r="G1006" s="6"/>
      <c r="H1006" s="6"/>
      <c r="M1006" s="6"/>
      <c r="N1006" s="6"/>
      <c r="O1006" s="6"/>
    </row>
    <row r="1007" spans="7:15" x14ac:dyDescent="0.2">
      <c r="G1007" s="6"/>
      <c r="H1007" s="6"/>
      <c r="M1007" s="6"/>
      <c r="N1007" s="6"/>
      <c r="O1007" s="6"/>
    </row>
    <row r="1008" spans="7:15" x14ac:dyDescent="0.2">
      <c r="G1008" s="6"/>
      <c r="H1008" s="6"/>
      <c r="M1008" s="6"/>
      <c r="N1008" s="6"/>
      <c r="O1008" s="6"/>
    </row>
    <row r="1009" spans="7:15" x14ac:dyDescent="0.2">
      <c r="G1009" s="6"/>
      <c r="H1009" s="6"/>
      <c r="M1009" s="6"/>
      <c r="N1009" s="6"/>
      <c r="O1009" s="6"/>
    </row>
    <row r="1010" spans="7:15" x14ac:dyDescent="0.2">
      <c r="G1010" s="6"/>
      <c r="H1010" s="6"/>
      <c r="M1010" s="6"/>
      <c r="N1010" s="6"/>
      <c r="O1010" s="6"/>
    </row>
    <row r="1011" spans="7:15" x14ac:dyDescent="0.2">
      <c r="G1011" s="6"/>
      <c r="H1011" s="6"/>
      <c r="M1011" s="6"/>
      <c r="N1011" s="6"/>
      <c r="O1011" s="6"/>
    </row>
    <row r="1012" spans="7:15" x14ac:dyDescent="0.2">
      <c r="G1012" s="6"/>
      <c r="H1012" s="6"/>
      <c r="M1012" s="6"/>
      <c r="N1012" s="6"/>
      <c r="O1012" s="6"/>
    </row>
    <row r="1013" spans="7:15" x14ac:dyDescent="0.2">
      <c r="G1013" s="6"/>
      <c r="H1013" s="6"/>
      <c r="M1013" s="6"/>
      <c r="N1013" s="6"/>
      <c r="O1013" s="6"/>
    </row>
    <row r="1014" spans="7:15" x14ac:dyDescent="0.2">
      <c r="G1014" s="6"/>
      <c r="H1014" s="6"/>
      <c r="M1014" s="6"/>
      <c r="N1014" s="6"/>
      <c r="O1014" s="6"/>
    </row>
    <row r="1015" spans="7:15" x14ac:dyDescent="0.2">
      <c r="G1015" s="6"/>
      <c r="H1015" s="6"/>
      <c r="M1015" s="6"/>
      <c r="N1015" s="6"/>
      <c r="O1015" s="6"/>
    </row>
    <row r="1016" spans="7:15" x14ac:dyDescent="0.2">
      <c r="G1016" s="6"/>
      <c r="H1016" s="6"/>
      <c r="M1016" s="6"/>
      <c r="N1016" s="6"/>
      <c r="O1016" s="6"/>
    </row>
    <row r="1017" spans="7:15" x14ac:dyDescent="0.2">
      <c r="G1017" s="6"/>
      <c r="H1017" s="6"/>
      <c r="M1017" s="6"/>
      <c r="N1017" s="6"/>
      <c r="O1017" s="6"/>
    </row>
    <row r="1018" spans="7:15" x14ac:dyDescent="0.2">
      <c r="G1018" s="6"/>
      <c r="H1018" s="6"/>
      <c r="M1018" s="6"/>
      <c r="N1018" s="6"/>
      <c r="O1018" s="6"/>
    </row>
    <row r="1019" spans="7:15" x14ac:dyDescent="0.2">
      <c r="G1019" s="6"/>
      <c r="H1019" s="6"/>
      <c r="M1019" s="6"/>
      <c r="N1019" s="6"/>
      <c r="O1019" s="6"/>
    </row>
    <row r="1020" spans="7:15" x14ac:dyDescent="0.2">
      <c r="G1020" s="6"/>
      <c r="H1020" s="6"/>
      <c r="M1020" s="6"/>
      <c r="N1020" s="6"/>
      <c r="O1020" s="6"/>
    </row>
    <row r="1021" spans="7:15" x14ac:dyDescent="0.2">
      <c r="G1021" s="6"/>
      <c r="H1021" s="6"/>
      <c r="M1021" s="6"/>
      <c r="N1021" s="6"/>
      <c r="O1021" s="6"/>
    </row>
    <row r="1022" spans="7:15" x14ac:dyDescent="0.2">
      <c r="G1022" s="6"/>
      <c r="H1022" s="6"/>
      <c r="M1022" s="6"/>
      <c r="N1022" s="6"/>
      <c r="O1022" s="6"/>
    </row>
    <row r="1023" spans="7:15" x14ac:dyDescent="0.2">
      <c r="G1023" s="6"/>
      <c r="H1023" s="6"/>
      <c r="M1023" s="6"/>
      <c r="N1023" s="6"/>
      <c r="O1023" s="6"/>
    </row>
    <row r="1024" spans="7:15" x14ac:dyDescent="0.2">
      <c r="G1024" s="6"/>
      <c r="H1024" s="6"/>
      <c r="M1024" s="6"/>
      <c r="N1024" s="6"/>
      <c r="O1024" s="6"/>
    </row>
    <row r="1025" spans="7:15" x14ac:dyDescent="0.2">
      <c r="G1025" s="6"/>
      <c r="H1025" s="6"/>
      <c r="M1025" s="6"/>
      <c r="N1025" s="6"/>
      <c r="O1025" s="6"/>
    </row>
    <row r="1026" spans="7:15" x14ac:dyDescent="0.2">
      <c r="G1026" s="6"/>
      <c r="H1026" s="6"/>
      <c r="M1026" s="6"/>
      <c r="N1026" s="6"/>
      <c r="O1026" s="6"/>
    </row>
    <row r="1027" spans="7:15" x14ac:dyDescent="0.2">
      <c r="G1027" s="6"/>
      <c r="H1027" s="6"/>
      <c r="M1027" s="6"/>
      <c r="N1027" s="6"/>
      <c r="O1027" s="6"/>
    </row>
    <row r="1028" spans="7:15" x14ac:dyDescent="0.2">
      <c r="G1028" s="6"/>
      <c r="H1028" s="6"/>
      <c r="M1028" s="6"/>
      <c r="N1028" s="6"/>
      <c r="O1028" s="6"/>
    </row>
    <row r="1029" spans="7:15" x14ac:dyDescent="0.2">
      <c r="G1029" s="6"/>
      <c r="H1029" s="6"/>
      <c r="M1029" s="6"/>
      <c r="N1029" s="6"/>
      <c r="O1029" s="6"/>
    </row>
    <row r="1030" spans="7:15" x14ac:dyDescent="0.2">
      <c r="G1030" s="6"/>
      <c r="H1030" s="6"/>
      <c r="M1030" s="6"/>
      <c r="N1030" s="6"/>
      <c r="O1030" s="6"/>
    </row>
    <row r="1031" spans="7:15" x14ac:dyDescent="0.2">
      <c r="G1031" s="6"/>
      <c r="H1031" s="6"/>
      <c r="M1031" s="6"/>
      <c r="N1031" s="6"/>
      <c r="O1031" s="6"/>
    </row>
    <row r="1032" spans="7:15" x14ac:dyDescent="0.2">
      <c r="G1032" s="6"/>
      <c r="H1032" s="6"/>
      <c r="M1032" s="6"/>
      <c r="N1032" s="6"/>
      <c r="O1032" s="6"/>
    </row>
    <row r="1033" spans="7:15" x14ac:dyDescent="0.2">
      <c r="G1033" s="6"/>
      <c r="H1033" s="6"/>
      <c r="M1033" s="6"/>
      <c r="N1033" s="6"/>
      <c r="O1033" s="6"/>
    </row>
    <row r="1034" spans="7:15" x14ac:dyDescent="0.2">
      <c r="G1034" s="6"/>
      <c r="H1034" s="6"/>
      <c r="M1034" s="6"/>
      <c r="N1034" s="6"/>
      <c r="O1034" s="6"/>
    </row>
    <row r="1035" spans="7:15" x14ac:dyDescent="0.2">
      <c r="G1035" s="6"/>
      <c r="H1035" s="6"/>
      <c r="M1035" s="6"/>
      <c r="N1035" s="6"/>
      <c r="O1035" s="6"/>
    </row>
    <row r="1036" spans="7:15" x14ac:dyDescent="0.2">
      <c r="G1036" s="6"/>
      <c r="H1036" s="6"/>
      <c r="M1036" s="6"/>
      <c r="N1036" s="6"/>
      <c r="O1036" s="6"/>
    </row>
    <row r="1037" spans="7:15" x14ac:dyDescent="0.2">
      <c r="G1037" s="6"/>
      <c r="H1037" s="6"/>
      <c r="M1037" s="6"/>
      <c r="N1037" s="6"/>
      <c r="O1037" s="6"/>
    </row>
    <row r="1038" spans="7:15" x14ac:dyDescent="0.2">
      <c r="G1038" s="6"/>
      <c r="H1038" s="6"/>
      <c r="M1038" s="6"/>
      <c r="N1038" s="6"/>
      <c r="O1038" s="6"/>
    </row>
    <row r="1039" spans="7:15" x14ac:dyDescent="0.2">
      <c r="G1039" s="6"/>
      <c r="H1039" s="6"/>
      <c r="M1039" s="6"/>
      <c r="N1039" s="6"/>
      <c r="O1039" s="6"/>
    </row>
    <row r="1040" spans="7:15" x14ac:dyDescent="0.2">
      <c r="G1040" s="6"/>
      <c r="H1040" s="6"/>
      <c r="M1040" s="6"/>
      <c r="N1040" s="6"/>
      <c r="O1040" s="6"/>
    </row>
    <row r="1041" spans="7:15" x14ac:dyDescent="0.2">
      <c r="G1041" s="6"/>
      <c r="H1041" s="6"/>
      <c r="M1041" s="6"/>
      <c r="N1041" s="6"/>
      <c r="O1041" s="6"/>
    </row>
    <row r="1042" spans="7:15" x14ac:dyDescent="0.2">
      <c r="G1042" s="6"/>
      <c r="H1042" s="6"/>
      <c r="M1042" s="6"/>
      <c r="N1042" s="6"/>
      <c r="O1042" s="6"/>
    </row>
    <row r="1043" spans="7:15" x14ac:dyDescent="0.2">
      <c r="G1043" s="6"/>
      <c r="H1043" s="6"/>
      <c r="M1043" s="6"/>
      <c r="N1043" s="6"/>
      <c r="O1043" s="6"/>
    </row>
    <row r="1044" spans="7:15" x14ac:dyDescent="0.2">
      <c r="G1044" s="6"/>
      <c r="H1044" s="6"/>
      <c r="M1044" s="6"/>
      <c r="N1044" s="6"/>
      <c r="O1044" s="6"/>
    </row>
    <row r="1045" spans="7:15" x14ac:dyDescent="0.2">
      <c r="G1045" s="6"/>
      <c r="H1045" s="6"/>
      <c r="M1045" s="6"/>
      <c r="N1045" s="6"/>
      <c r="O1045" s="6"/>
    </row>
    <row r="1046" spans="7:15" x14ac:dyDescent="0.2">
      <c r="G1046" s="6"/>
      <c r="H1046" s="6"/>
      <c r="M1046" s="6"/>
      <c r="N1046" s="6"/>
      <c r="O1046" s="6"/>
    </row>
    <row r="1047" spans="7:15" x14ac:dyDescent="0.2">
      <c r="G1047" s="6"/>
      <c r="H1047" s="6"/>
      <c r="M1047" s="6"/>
      <c r="N1047" s="6"/>
      <c r="O1047" s="6"/>
    </row>
    <row r="1048" spans="7:15" x14ac:dyDescent="0.2">
      <c r="G1048" s="6"/>
      <c r="H1048" s="6"/>
      <c r="M1048" s="6"/>
      <c r="N1048" s="6"/>
      <c r="O1048" s="6"/>
    </row>
    <row r="1049" spans="7:15" x14ac:dyDescent="0.2">
      <c r="G1049" s="6"/>
      <c r="H1049" s="6"/>
      <c r="M1049" s="6"/>
      <c r="N1049" s="6"/>
      <c r="O1049" s="6"/>
    </row>
    <row r="1050" spans="7:15" x14ac:dyDescent="0.2">
      <c r="G1050" s="6"/>
      <c r="H1050" s="6"/>
      <c r="M1050" s="6"/>
      <c r="N1050" s="6"/>
      <c r="O1050" s="6"/>
    </row>
    <row r="1051" spans="7:15" x14ac:dyDescent="0.2">
      <c r="G1051" s="6"/>
      <c r="H1051" s="6"/>
      <c r="M1051" s="6"/>
      <c r="N1051" s="6"/>
      <c r="O1051" s="6"/>
    </row>
    <row r="1052" spans="7:15" x14ac:dyDescent="0.2">
      <c r="G1052" s="6"/>
      <c r="H1052" s="6"/>
      <c r="M1052" s="6"/>
      <c r="N1052" s="6"/>
      <c r="O1052" s="6"/>
    </row>
    <row r="1053" spans="7:15" x14ac:dyDescent="0.2">
      <c r="G1053" s="6"/>
      <c r="H1053" s="6"/>
      <c r="M1053" s="6"/>
      <c r="N1053" s="6"/>
      <c r="O1053" s="6"/>
    </row>
    <row r="1054" spans="7:15" x14ac:dyDescent="0.2">
      <c r="G1054" s="6"/>
      <c r="H1054" s="6"/>
      <c r="M1054" s="6"/>
      <c r="N1054" s="6"/>
      <c r="O1054" s="6"/>
    </row>
    <row r="1055" spans="7:15" x14ac:dyDescent="0.2">
      <c r="G1055" s="6"/>
      <c r="H1055" s="6"/>
      <c r="M1055" s="6"/>
      <c r="N1055" s="6"/>
      <c r="O1055" s="6"/>
    </row>
    <row r="1056" spans="7:15" x14ac:dyDescent="0.2">
      <c r="G1056" s="6"/>
      <c r="H1056" s="6"/>
      <c r="M1056" s="6"/>
      <c r="N1056" s="6"/>
      <c r="O1056" s="6"/>
    </row>
    <row r="1057" spans="7:15" x14ac:dyDescent="0.2">
      <c r="G1057" s="6"/>
      <c r="H1057" s="6"/>
      <c r="M1057" s="6"/>
      <c r="N1057" s="6"/>
      <c r="O1057" s="6"/>
    </row>
    <row r="1058" spans="7:15" x14ac:dyDescent="0.2">
      <c r="G1058" s="6"/>
      <c r="H1058" s="6"/>
      <c r="M1058" s="6"/>
      <c r="N1058" s="6"/>
      <c r="O1058" s="6"/>
    </row>
    <row r="1059" spans="7:15" x14ac:dyDescent="0.2">
      <c r="G1059" s="6"/>
      <c r="H1059" s="6"/>
      <c r="M1059" s="6"/>
      <c r="N1059" s="6"/>
      <c r="O1059" s="6"/>
    </row>
    <row r="1060" spans="7:15" x14ac:dyDescent="0.2">
      <c r="G1060" s="6"/>
      <c r="H1060" s="6"/>
      <c r="M1060" s="6"/>
      <c r="N1060" s="6"/>
      <c r="O1060" s="6"/>
    </row>
    <row r="1061" spans="7:15" x14ac:dyDescent="0.2">
      <c r="G1061" s="6"/>
      <c r="H1061" s="6"/>
      <c r="M1061" s="6"/>
      <c r="N1061" s="6"/>
      <c r="O1061" s="6"/>
    </row>
    <row r="1062" spans="7:15" x14ac:dyDescent="0.2">
      <c r="G1062" s="6"/>
      <c r="H1062" s="6"/>
      <c r="M1062" s="6"/>
      <c r="N1062" s="6"/>
      <c r="O1062" s="6"/>
    </row>
    <row r="1063" spans="7:15" x14ac:dyDescent="0.2">
      <c r="G1063" s="6"/>
      <c r="H1063" s="6"/>
      <c r="M1063" s="6"/>
      <c r="N1063" s="6"/>
      <c r="O1063" s="6"/>
    </row>
    <row r="1064" spans="7:15" x14ac:dyDescent="0.2">
      <c r="G1064" s="6"/>
      <c r="H1064" s="6"/>
      <c r="M1064" s="6"/>
      <c r="N1064" s="6"/>
      <c r="O1064" s="6"/>
    </row>
    <row r="1065" spans="7:15" x14ac:dyDescent="0.2">
      <c r="G1065" s="6"/>
      <c r="H1065" s="6"/>
      <c r="M1065" s="6"/>
      <c r="N1065" s="6"/>
      <c r="O1065" s="6"/>
    </row>
    <row r="1066" spans="7:15" x14ac:dyDescent="0.2">
      <c r="G1066" s="6"/>
      <c r="H1066" s="6"/>
      <c r="M1066" s="6"/>
      <c r="N1066" s="6"/>
      <c r="O1066" s="6"/>
    </row>
    <row r="1067" spans="7:15" x14ac:dyDescent="0.2">
      <c r="G1067" s="6"/>
      <c r="H1067" s="6"/>
      <c r="M1067" s="6"/>
      <c r="N1067" s="6"/>
      <c r="O1067" s="6"/>
    </row>
    <row r="1068" spans="7:15" x14ac:dyDescent="0.2">
      <c r="G1068" s="6"/>
      <c r="H1068" s="6"/>
      <c r="M1068" s="6"/>
      <c r="N1068" s="6"/>
      <c r="O1068" s="6"/>
    </row>
    <row r="1069" spans="7:15" x14ac:dyDescent="0.2">
      <c r="G1069" s="6"/>
      <c r="H1069" s="6"/>
      <c r="M1069" s="6"/>
      <c r="N1069" s="6"/>
      <c r="O1069" s="6"/>
    </row>
    <row r="1070" spans="7:15" x14ac:dyDescent="0.2">
      <c r="G1070" s="6"/>
      <c r="H1070" s="6"/>
      <c r="M1070" s="6"/>
      <c r="N1070" s="6"/>
      <c r="O1070" s="6"/>
    </row>
    <row r="1071" spans="7:15" x14ac:dyDescent="0.2">
      <c r="G1071" s="6"/>
      <c r="H1071" s="6"/>
      <c r="M1071" s="6"/>
      <c r="N1071" s="6"/>
      <c r="O1071" s="6"/>
    </row>
    <row r="1072" spans="7:15" x14ac:dyDescent="0.2">
      <c r="G1072" s="6"/>
      <c r="H1072" s="6"/>
      <c r="M1072" s="6"/>
      <c r="N1072" s="6"/>
      <c r="O1072" s="6"/>
    </row>
    <row r="1073" spans="7:15" x14ac:dyDescent="0.2">
      <c r="G1073" s="6"/>
      <c r="H1073" s="6"/>
      <c r="M1073" s="6"/>
      <c r="N1073" s="6"/>
      <c r="O1073" s="6"/>
    </row>
    <row r="1074" spans="7:15" x14ac:dyDescent="0.2">
      <c r="G1074" s="6"/>
      <c r="H1074" s="6"/>
      <c r="M1074" s="6"/>
      <c r="N1074" s="6"/>
      <c r="O1074" s="6"/>
    </row>
    <row r="1075" spans="7:15" x14ac:dyDescent="0.2">
      <c r="G1075" s="6"/>
      <c r="H1075" s="6"/>
      <c r="M1075" s="6"/>
      <c r="N1075" s="6"/>
      <c r="O1075" s="6"/>
    </row>
    <row r="1076" spans="7:15" x14ac:dyDescent="0.2">
      <c r="G1076" s="6"/>
      <c r="H1076" s="6"/>
      <c r="M1076" s="6"/>
      <c r="N1076" s="6"/>
      <c r="O1076" s="6"/>
    </row>
    <row r="1077" spans="7:15" x14ac:dyDescent="0.2">
      <c r="G1077" s="6"/>
      <c r="H1077" s="6"/>
      <c r="M1077" s="6"/>
      <c r="N1077" s="6"/>
      <c r="O1077" s="6"/>
    </row>
    <row r="1078" spans="7:15" x14ac:dyDescent="0.2">
      <c r="G1078" s="6"/>
      <c r="H1078" s="6"/>
      <c r="M1078" s="6"/>
      <c r="N1078" s="6"/>
      <c r="O1078" s="6"/>
    </row>
    <row r="1079" spans="7:15" x14ac:dyDescent="0.2">
      <c r="G1079" s="6"/>
      <c r="H1079" s="6"/>
      <c r="M1079" s="6"/>
      <c r="N1079" s="6"/>
      <c r="O1079" s="6"/>
    </row>
    <row r="1080" spans="7:15" x14ac:dyDescent="0.2">
      <c r="G1080" s="6"/>
      <c r="H1080" s="6"/>
      <c r="M1080" s="6"/>
      <c r="N1080" s="6"/>
      <c r="O1080" s="6"/>
    </row>
    <row r="1081" spans="7:15" x14ac:dyDescent="0.2">
      <c r="G1081" s="6"/>
      <c r="H1081" s="6"/>
      <c r="M1081" s="6"/>
      <c r="N1081" s="6"/>
      <c r="O1081" s="6"/>
    </row>
    <row r="1082" spans="7:15" x14ac:dyDescent="0.2">
      <c r="G1082" s="6"/>
      <c r="H1082" s="6"/>
      <c r="M1082" s="6"/>
      <c r="N1082" s="6"/>
      <c r="O1082" s="6"/>
    </row>
    <row r="1083" spans="7:15" x14ac:dyDescent="0.2">
      <c r="G1083" s="6"/>
      <c r="H1083" s="6"/>
      <c r="M1083" s="6"/>
      <c r="N1083" s="6"/>
      <c r="O1083" s="6"/>
    </row>
    <row r="1084" spans="7:15" x14ac:dyDescent="0.2">
      <c r="G1084" s="6"/>
      <c r="H1084" s="6"/>
      <c r="M1084" s="6"/>
      <c r="N1084" s="6"/>
      <c r="O1084" s="6"/>
    </row>
    <row r="1085" spans="7:15" x14ac:dyDescent="0.2">
      <c r="G1085" s="6"/>
      <c r="H1085" s="6"/>
      <c r="M1085" s="6"/>
      <c r="N1085" s="6"/>
      <c r="O1085" s="6"/>
    </row>
    <row r="1086" spans="7:15" x14ac:dyDescent="0.2">
      <c r="G1086" s="6"/>
      <c r="H1086" s="6"/>
      <c r="M1086" s="6"/>
      <c r="N1086" s="6"/>
      <c r="O1086" s="6"/>
    </row>
    <row r="1087" spans="7:15" x14ac:dyDescent="0.2">
      <c r="G1087" s="6"/>
      <c r="H1087" s="6"/>
      <c r="M1087" s="6"/>
      <c r="N1087" s="6"/>
      <c r="O1087" s="6"/>
    </row>
    <row r="1088" spans="7:15" x14ac:dyDescent="0.2">
      <c r="G1088" s="6"/>
      <c r="H1088" s="6"/>
      <c r="M1088" s="6"/>
      <c r="N1088" s="6"/>
      <c r="O1088" s="6"/>
    </row>
    <row r="1089" spans="7:15" x14ac:dyDescent="0.2">
      <c r="G1089" s="6"/>
      <c r="H1089" s="6"/>
      <c r="M1089" s="6"/>
      <c r="N1089" s="6"/>
      <c r="O1089" s="6"/>
    </row>
    <row r="1090" spans="7:15" x14ac:dyDescent="0.2">
      <c r="G1090" s="6"/>
      <c r="H1090" s="6"/>
      <c r="M1090" s="6"/>
      <c r="N1090" s="6"/>
      <c r="O1090" s="6"/>
    </row>
    <row r="1091" spans="7:15" x14ac:dyDescent="0.2">
      <c r="G1091" s="6"/>
      <c r="H1091" s="6"/>
      <c r="M1091" s="6"/>
      <c r="N1091" s="6"/>
      <c r="O1091" s="6"/>
    </row>
    <row r="1092" spans="7:15" x14ac:dyDescent="0.2">
      <c r="G1092" s="6"/>
      <c r="H1092" s="6"/>
      <c r="M1092" s="6"/>
      <c r="N1092" s="6"/>
      <c r="O1092" s="6"/>
    </row>
    <row r="1093" spans="7:15" x14ac:dyDescent="0.2">
      <c r="G1093" s="6"/>
      <c r="H1093" s="6"/>
      <c r="M1093" s="6"/>
      <c r="N1093" s="6"/>
      <c r="O1093" s="6"/>
    </row>
    <row r="1094" spans="7:15" x14ac:dyDescent="0.2">
      <c r="G1094" s="6"/>
      <c r="H1094" s="6"/>
      <c r="M1094" s="6"/>
      <c r="N1094" s="6"/>
      <c r="O1094" s="6"/>
    </row>
    <row r="1095" spans="7:15" x14ac:dyDescent="0.2">
      <c r="G1095" s="6"/>
      <c r="H1095" s="6"/>
      <c r="M1095" s="6"/>
      <c r="N1095" s="6"/>
      <c r="O1095" s="6"/>
    </row>
    <row r="1096" spans="7:15" x14ac:dyDescent="0.2">
      <c r="G1096" s="6"/>
      <c r="H1096" s="6"/>
      <c r="M1096" s="6"/>
      <c r="N1096" s="6"/>
      <c r="O1096" s="6"/>
    </row>
    <row r="1097" spans="7:15" x14ac:dyDescent="0.2">
      <c r="G1097" s="6"/>
      <c r="H1097" s="6"/>
      <c r="M1097" s="6"/>
      <c r="N1097" s="6"/>
      <c r="O1097" s="6"/>
    </row>
    <row r="1098" spans="7:15" x14ac:dyDescent="0.2">
      <c r="G1098" s="6"/>
      <c r="H1098" s="6"/>
      <c r="M1098" s="6"/>
      <c r="N1098" s="6"/>
      <c r="O1098" s="6"/>
    </row>
    <row r="1099" spans="7:15" x14ac:dyDescent="0.2">
      <c r="G1099" s="6"/>
      <c r="H1099" s="6"/>
      <c r="M1099" s="6"/>
      <c r="N1099" s="6"/>
      <c r="O1099" s="6"/>
    </row>
    <row r="1100" spans="7:15" x14ac:dyDescent="0.2">
      <c r="G1100" s="6"/>
      <c r="H1100" s="6"/>
      <c r="M1100" s="6"/>
      <c r="N1100" s="6"/>
      <c r="O1100" s="6"/>
    </row>
    <row r="1101" spans="7:15" x14ac:dyDescent="0.2">
      <c r="G1101" s="6"/>
      <c r="H1101" s="6"/>
      <c r="M1101" s="6"/>
      <c r="N1101" s="6"/>
      <c r="O1101" s="6"/>
    </row>
    <row r="1102" spans="7:15" x14ac:dyDescent="0.2">
      <c r="G1102" s="6"/>
      <c r="H1102" s="6"/>
      <c r="M1102" s="6"/>
      <c r="N1102" s="6"/>
      <c r="O1102" s="6"/>
    </row>
    <row r="1103" spans="7:15" x14ac:dyDescent="0.2">
      <c r="G1103" s="6"/>
      <c r="H1103" s="6"/>
      <c r="M1103" s="6"/>
      <c r="N1103" s="6"/>
      <c r="O1103" s="6"/>
    </row>
    <row r="1104" spans="7:15" x14ac:dyDescent="0.2">
      <c r="G1104" s="6"/>
      <c r="H1104" s="6"/>
      <c r="M1104" s="6"/>
      <c r="N1104" s="6"/>
      <c r="O1104" s="6"/>
    </row>
    <row r="1105" spans="7:15" x14ac:dyDescent="0.2">
      <c r="G1105" s="6"/>
      <c r="H1105" s="6"/>
      <c r="M1105" s="6"/>
      <c r="N1105" s="6"/>
      <c r="O1105" s="6"/>
    </row>
    <row r="1106" spans="7:15" x14ac:dyDescent="0.2">
      <c r="G1106" s="6"/>
      <c r="H1106" s="6"/>
      <c r="M1106" s="6"/>
      <c r="N1106" s="6"/>
      <c r="O1106" s="6"/>
    </row>
    <row r="1107" spans="7:15" x14ac:dyDescent="0.2">
      <c r="G1107" s="6"/>
      <c r="H1107" s="6"/>
      <c r="M1107" s="6"/>
      <c r="N1107" s="6"/>
      <c r="O1107" s="6"/>
    </row>
    <row r="1108" spans="7:15" x14ac:dyDescent="0.2">
      <c r="G1108" s="6"/>
      <c r="H1108" s="6"/>
      <c r="M1108" s="6"/>
      <c r="N1108" s="6"/>
      <c r="O1108" s="6"/>
    </row>
    <row r="1109" spans="7:15" x14ac:dyDescent="0.2">
      <c r="G1109" s="6"/>
      <c r="H1109" s="6"/>
      <c r="M1109" s="6"/>
      <c r="N1109" s="6"/>
      <c r="O1109" s="6"/>
    </row>
    <row r="1110" spans="7:15" x14ac:dyDescent="0.2">
      <c r="G1110" s="6"/>
      <c r="H1110" s="6"/>
      <c r="M1110" s="6"/>
      <c r="N1110" s="6"/>
      <c r="O1110" s="6"/>
    </row>
    <row r="1111" spans="7:15" x14ac:dyDescent="0.2">
      <c r="G1111" s="6"/>
      <c r="H1111" s="6"/>
      <c r="M1111" s="6"/>
      <c r="N1111" s="6"/>
      <c r="O1111" s="6"/>
    </row>
    <row r="1112" spans="7:15" x14ac:dyDescent="0.2">
      <c r="G1112" s="6"/>
      <c r="H1112" s="6"/>
      <c r="M1112" s="6"/>
      <c r="N1112" s="6"/>
      <c r="O1112" s="6"/>
    </row>
    <row r="1113" spans="7:15" x14ac:dyDescent="0.2">
      <c r="G1113" s="6"/>
      <c r="H1113" s="6"/>
      <c r="M1113" s="6"/>
      <c r="N1113" s="6"/>
      <c r="O1113" s="6"/>
    </row>
    <row r="1114" spans="7:15" x14ac:dyDescent="0.2">
      <c r="G1114" s="6"/>
      <c r="H1114" s="6"/>
      <c r="M1114" s="6"/>
      <c r="N1114" s="6"/>
      <c r="O1114" s="6"/>
    </row>
    <row r="1115" spans="7:15" x14ac:dyDescent="0.2">
      <c r="G1115" s="6"/>
      <c r="H1115" s="6"/>
      <c r="M1115" s="6"/>
      <c r="N1115" s="6"/>
      <c r="O1115" s="6"/>
    </row>
    <row r="1116" spans="7:15" x14ac:dyDescent="0.2">
      <c r="G1116" s="6"/>
      <c r="H1116" s="6"/>
      <c r="M1116" s="6"/>
      <c r="N1116" s="6"/>
      <c r="O1116" s="6"/>
    </row>
    <row r="1117" spans="7:15" x14ac:dyDescent="0.2">
      <c r="G1117" s="6"/>
      <c r="H1117" s="6"/>
      <c r="M1117" s="6"/>
      <c r="N1117" s="6"/>
      <c r="O1117" s="6"/>
    </row>
    <row r="1118" spans="7:15" x14ac:dyDescent="0.2">
      <c r="G1118" s="6"/>
      <c r="H1118" s="6"/>
      <c r="M1118" s="6"/>
      <c r="N1118" s="6"/>
      <c r="O1118" s="6"/>
    </row>
    <row r="1119" spans="7:15" x14ac:dyDescent="0.2">
      <c r="G1119" s="6"/>
      <c r="H1119" s="6"/>
      <c r="M1119" s="6"/>
      <c r="N1119" s="6"/>
      <c r="O1119" s="6"/>
    </row>
    <row r="1120" spans="7:15" x14ac:dyDescent="0.2">
      <c r="G1120" s="6"/>
      <c r="H1120" s="6"/>
      <c r="M1120" s="6"/>
      <c r="N1120" s="6"/>
      <c r="O1120" s="6"/>
    </row>
    <row r="1121" spans="7:15" x14ac:dyDescent="0.2">
      <c r="G1121" s="6"/>
      <c r="H1121" s="6"/>
      <c r="M1121" s="6"/>
      <c r="N1121" s="6"/>
      <c r="O1121" s="6"/>
    </row>
    <row r="1122" spans="7:15" x14ac:dyDescent="0.2">
      <c r="G1122" s="6"/>
      <c r="H1122" s="6"/>
      <c r="M1122" s="6"/>
      <c r="N1122" s="6"/>
      <c r="O1122" s="6"/>
    </row>
    <row r="1123" spans="7:15" x14ac:dyDescent="0.2">
      <c r="G1123" s="6"/>
      <c r="H1123" s="6"/>
      <c r="M1123" s="6"/>
      <c r="N1123" s="6"/>
      <c r="O1123" s="6"/>
    </row>
    <row r="1124" spans="7:15" x14ac:dyDescent="0.2">
      <c r="G1124" s="6"/>
      <c r="H1124" s="6"/>
      <c r="M1124" s="6"/>
      <c r="N1124" s="6"/>
      <c r="O1124" s="6"/>
    </row>
    <row r="1125" spans="7:15" x14ac:dyDescent="0.2">
      <c r="G1125" s="6"/>
      <c r="H1125" s="6"/>
      <c r="M1125" s="6"/>
      <c r="N1125" s="6"/>
      <c r="O1125" s="6"/>
    </row>
    <row r="1126" spans="7:15" x14ac:dyDescent="0.2">
      <c r="G1126" s="6"/>
      <c r="H1126" s="6"/>
      <c r="M1126" s="6"/>
      <c r="N1126" s="6"/>
      <c r="O1126" s="6"/>
    </row>
    <row r="1127" spans="7:15" x14ac:dyDescent="0.2">
      <c r="G1127" s="6"/>
      <c r="H1127" s="6"/>
      <c r="M1127" s="6"/>
      <c r="N1127" s="6"/>
      <c r="O1127" s="6"/>
    </row>
    <row r="1128" spans="7:15" x14ac:dyDescent="0.2">
      <c r="G1128" s="6"/>
      <c r="H1128" s="6"/>
      <c r="M1128" s="6"/>
      <c r="N1128" s="6"/>
      <c r="O1128" s="6"/>
    </row>
    <row r="1129" spans="7:15" x14ac:dyDescent="0.2">
      <c r="G1129" s="6"/>
      <c r="H1129" s="6"/>
      <c r="M1129" s="6"/>
      <c r="N1129" s="6"/>
      <c r="O1129" s="6"/>
    </row>
    <row r="1130" spans="7:15" x14ac:dyDescent="0.2">
      <c r="G1130" s="6"/>
      <c r="H1130" s="6"/>
      <c r="M1130" s="6"/>
      <c r="N1130" s="6"/>
      <c r="O1130" s="6"/>
    </row>
    <row r="1131" spans="7:15" x14ac:dyDescent="0.2">
      <c r="G1131" s="6"/>
      <c r="H1131" s="6"/>
      <c r="M1131" s="6"/>
      <c r="N1131" s="6"/>
      <c r="O1131" s="6"/>
    </row>
    <row r="1132" spans="7:15" x14ac:dyDescent="0.2">
      <c r="G1132" s="6"/>
      <c r="H1132" s="6"/>
      <c r="M1132" s="6"/>
      <c r="N1132" s="6"/>
      <c r="O1132" s="6"/>
    </row>
    <row r="1133" spans="7:15" x14ac:dyDescent="0.2">
      <c r="G1133" s="6"/>
      <c r="H1133" s="6"/>
      <c r="M1133" s="6"/>
      <c r="N1133" s="6"/>
      <c r="O1133" s="6"/>
    </row>
    <row r="1134" spans="7:15" x14ac:dyDescent="0.2">
      <c r="G1134" s="6"/>
      <c r="H1134" s="6"/>
      <c r="M1134" s="6"/>
      <c r="N1134" s="6"/>
      <c r="O1134" s="6"/>
    </row>
    <row r="1135" spans="7:15" x14ac:dyDescent="0.2">
      <c r="G1135" s="6"/>
      <c r="H1135" s="6"/>
      <c r="M1135" s="6"/>
      <c r="N1135" s="6"/>
      <c r="O1135" s="6"/>
    </row>
    <row r="1136" spans="7:15" x14ac:dyDescent="0.2">
      <c r="G1136" s="6"/>
      <c r="H1136" s="6"/>
      <c r="M1136" s="6"/>
      <c r="N1136" s="6"/>
      <c r="O1136" s="6"/>
    </row>
    <row r="1137" spans="7:15" x14ac:dyDescent="0.2">
      <c r="G1137" s="6"/>
      <c r="H1137" s="6"/>
      <c r="M1137" s="6"/>
      <c r="N1137" s="6"/>
      <c r="O1137" s="6"/>
    </row>
    <row r="1138" spans="7:15" x14ac:dyDescent="0.2">
      <c r="G1138" s="6"/>
      <c r="H1138" s="6"/>
      <c r="M1138" s="6"/>
      <c r="N1138" s="6"/>
      <c r="O1138" s="6"/>
    </row>
    <row r="1139" spans="7:15" x14ac:dyDescent="0.2">
      <c r="G1139" s="6"/>
      <c r="H1139" s="6"/>
      <c r="M1139" s="6"/>
      <c r="N1139" s="6"/>
      <c r="O1139" s="6"/>
    </row>
    <row r="1140" spans="7:15" x14ac:dyDescent="0.2">
      <c r="G1140" s="6"/>
      <c r="H1140" s="6"/>
      <c r="M1140" s="6"/>
      <c r="N1140" s="6"/>
      <c r="O1140" s="6"/>
    </row>
    <row r="1141" spans="7:15" x14ac:dyDescent="0.2">
      <c r="G1141" s="6"/>
      <c r="H1141" s="6"/>
      <c r="M1141" s="6"/>
      <c r="N1141" s="6"/>
      <c r="O1141" s="6"/>
    </row>
    <row r="1142" spans="7:15" x14ac:dyDescent="0.2">
      <c r="G1142" s="6"/>
      <c r="H1142" s="6"/>
      <c r="M1142" s="6"/>
      <c r="N1142" s="6"/>
      <c r="O1142" s="6"/>
    </row>
    <row r="1143" spans="7:15" x14ac:dyDescent="0.2">
      <c r="G1143" s="6"/>
      <c r="H1143" s="6"/>
      <c r="M1143" s="6"/>
      <c r="N1143" s="6"/>
      <c r="O1143" s="6"/>
    </row>
    <row r="1144" spans="7:15" x14ac:dyDescent="0.2">
      <c r="G1144" s="6"/>
      <c r="H1144" s="6"/>
      <c r="M1144" s="6"/>
      <c r="N1144" s="6"/>
      <c r="O1144" s="6"/>
    </row>
    <row r="1145" spans="7:15" x14ac:dyDescent="0.2">
      <c r="G1145" s="6"/>
      <c r="H1145" s="6"/>
      <c r="M1145" s="6"/>
      <c r="N1145" s="6"/>
      <c r="O1145" s="6"/>
    </row>
    <row r="1146" spans="7:15" x14ac:dyDescent="0.2">
      <c r="G1146" s="6"/>
      <c r="H1146" s="6"/>
      <c r="M1146" s="6"/>
      <c r="N1146" s="6"/>
      <c r="O1146" s="6"/>
    </row>
    <row r="1147" spans="7:15" x14ac:dyDescent="0.2">
      <c r="G1147" s="6"/>
      <c r="H1147" s="6"/>
      <c r="M1147" s="6"/>
      <c r="N1147" s="6"/>
      <c r="O1147" s="6"/>
    </row>
    <row r="1148" spans="7:15" x14ac:dyDescent="0.2">
      <c r="G1148" s="6"/>
      <c r="H1148" s="6"/>
      <c r="M1148" s="6"/>
      <c r="N1148" s="6"/>
      <c r="O1148" s="6"/>
    </row>
    <row r="1149" spans="7:15" x14ac:dyDescent="0.2">
      <c r="G1149" s="6"/>
      <c r="H1149" s="6"/>
      <c r="M1149" s="6"/>
      <c r="N1149" s="6"/>
      <c r="O1149" s="6"/>
    </row>
    <row r="1150" spans="7:15" x14ac:dyDescent="0.2">
      <c r="G1150" s="6"/>
      <c r="H1150" s="6"/>
      <c r="M1150" s="6"/>
      <c r="N1150" s="6"/>
      <c r="O1150" s="6"/>
    </row>
    <row r="1151" spans="7:15" x14ac:dyDescent="0.2">
      <c r="G1151" s="6"/>
      <c r="H1151" s="6"/>
      <c r="M1151" s="6"/>
      <c r="N1151" s="6"/>
      <c r="O1151" s="6"/>
    </row>
    <row r="1152" spans="7:15" x14ac:dyDescent="0.2">
      <c r="G1152" s="6"/>
      <c r="H1152" s="6"/>
      <c r="M1152" s="6"/>
      <c r="N1152" s="6"/>
      <c r="O1152" s="6"/>
    </row>
    <row r="1153" spans="7:15" x14ac:dyDescent="0.2">
      <c r="G1153" s="6"/>
      <c r="H1153" s="6"/>
      <c r="M1153" s="6"/>
      <c r="N1153" s="6"/>
      <c r="O1153" s="6"/>
    </row>
    <row r="1154" spans="7:15" x14ac:dyDescent="0.2">
      <c r="G1154" s="6"/>
      <c r="H1154" s="6"/>
      <c r="M1154" s="6"/>
      <c r="N1154" s="6"/>
      <c r="O1154" s="6"/>
    </row>
    <row r="1155" spans="7:15" x14ac:dyDescent="0.2">
      <c r="G1155" s="6"/>
      <c r="H1155" s="6"/>
      <c r="M1155" s="6"/>
      <c r="N1155" s="6"/>
      <c r="O1155" s="6"/>
    </row>
    <row r="1156" spans="7:15" x14ac:dyDescent="0.2">
      <c r="G1156" s="6"/>
      <c r="H1156" s="6"/>
      <c r="M1156" s="6"/>
      <c r="N1156" s="6"/>
      <c r="O1156" s="6"/>
    </row>
    <row r="1157" spans="7:15" x14ac:dyDescent="0.2">
      <c r="G1157" s="6"/>
      <c r="H1157" s="6"/>
      <c r="M1157" s="6"/>
      <c r="N1157" s="6"/>
      <c r="O1157" s="6"/>
    </row>
    <row r="1158" spans="7:15" x14ac:dyDescent="0.2">
      <c r="G1158" s="6"/>
      <c r="H1158" s="6"/>
      <c r="M1158" s="6"/>
      <c r="N1158" s="6"/>
      <c r="O1158" s="6"/>
    </row>
    <row r="1159" spans="7:15" x14ac:dyDescent="0.2">
      <c r="G1159" s="6"/>
      <c r="H1159" s="6"/>
      <c r="M1159" s="6"/>
      <c r="N1159" s="6"/>
      <c r="O1159" s="6"/>
    </row>
    <row r="1160" spans="7:15" x14ac:dyDescent="0.2">
      <c r="G1160" s="6"/>
      <c r="H1160" s="6"/>
      <c r="M1160" s="6"/>
      <c r="N1160" s="6"/>
      <c r="O1160" s="6"/>
    </row>
    <row r="1161" spans="7:15" x14ac:dyDescent="0.2">
      <c r="G1161" s="6"/>
      <c r="H1161" s="6"/>
      <c r="M1161" s="6"/>
      <c r="N1161" s="6"/>
      <c r="O1161" s="6"/>
    </row>
    <row r="1162" spans="7:15" x14ac:dyDescent="0.2">
      <c r="G1162" s="6"/>
      <c r="H1162" s="6"/>
      <c r="M1162" s="6"/>
      <c r="N1162" s="6"/>
      <c r="O1162" s="6"/>
    </row>
    <row r="1163" spans="7:15" x14ac:dyDescent="0.2">
      <c r="G1163" s="6"/>
      <c r="H1163" s="6"/>
      <c r="M1163" s="6"/>
      <c r="N1163" s="6"/>
      <c r="O1163" s="6"/>
    </row>
    <row r="1164" spans="7:15" x14ac:dyDescent="0.2">
      <c r="G1164" s="6"/>
      <c r="H1164" s="6"/>
      <c r="M1164" s="6"/>
      <c r="N1164" s="6"/>
      <c r="O1164" s="6"/>
    </row>
    <row r="1165" spans="7:15" x14ac:dyDescent="0.2">
      <c r="G1165" s="6"/>
      <c r="H1165" s="6"/>
      <c r="M1165" s="6"/>
      <c r="N1165" s="6"/>
      <c r="O1165" s="6"/>
    </row>
    <row r="1166" spans="7:15" x14ac:dyDescent="0.2">
      <c r="G1166" s="6"/>
      <c r="H1166" s="6"/>
      <c r="M1166" s="6"/>
      <c r="N1166" s="6"/>
      <c r="O1166" s="6"/>
    </row>
    <row r="1167" spans="7:15" x14ac:dyDescent="0.2">
      <c r="G1167" s="6"/>
      <c r="H1167" s="6"/>
      <c r="M1167" s="6"/>
      <c r="N1167" s="6"/>
      <c r="O1167" s="6"/>
    </row>
    <row r="1168" spans="7:15" x14ac:dyDescent="0.2">
      <c r="G1168" s="6"/>
      <c r="H1168" s="6"/>
      <c r="M1168" s="6"/>
      <c r="N1168" s="6"/>
      <c r="O1168" s="6"/>
    </row>
    <row r="1169" spans="7:15" x14ac:dyDescent="0.2">
      <c r="G1169" s="6"/>
      <c r="H1169" s="6"/>
      <c r="M1169" s="6"/>
      <c r="N1169" s="6"/>
      <c r="O1169" s="6"/>
    </row>
    <row r="1170" spans="7:15" x14ac:dyDescent="0.2">
      <c r="G1170" s="6"/>
      <c r="H1170" s="6"/>
      <c r="M1170" s="6"/>
      <c r="N1170" s="6"/>
      <c r="O1170" s="6"/>
    </row>
    <row r="1171" spans="7:15" x14ac:dyDescent="0.2">
      <c r="G1171" s="6"/>
      <c r="H1171" s="6"/>
      <c r="M1171" s="6"/>
      <c r="N1171" s="6"/>
      <c r="O1171" s="6"/>
    </row>
    <row r="1172" spans="7:15" x14ac:dyDescent="0.2">
      <c r="G1172" s="6"/>
      <c r="H1172" s="6"/>
      <c r="M1172" s="6"/>
      <c r="N1172" s="6"/>
      <c r="O1172" s="6"/>
    </row>
    <row r="1173" spans="7:15" x14ac:dyDescent="0.2">
      <c r="G1173" s="6"/>
      <c r="H1173" s="6"/>
      <c r="M1173" s="6"/>
      <c r="N1173" s="6"/>
      <c r="O1173" s="6"/>
    </row>
    <row r="1174" spans="7:15" x14ac:dyDescent="0.2">
      <c r="G1174" s="6"/>
      <c r="H1174" s="6"/>
      <c r="M1174" s="6"/>
      <c r="N1174" s="6"/>
      <c r="O1174" s="6"/>
    </row>
    <row r="1175" spans="7:15" x14ac:dyDescent="0.2">
      <c r="G1175" s="6"/>
      <c r="H1175" s="6"/>
      <c r="M1175" s="6"/>
      <c r="N1175" s="6"/>
      <c r="O1175" s="6"/>
    </row>
    <row r="1176" spans="7:15" x14ac:dyDescent="0.2">
      <c r="G1176" s="6"/>
      <c r="H1176" s="6"/>
      <c r="M1176" s="6"/>
      <c r="N1176" s="6"/>
      <c r="O1176" s="6"/>
    </row>
    <row r="1177" spans="7:15" x14ac:dyDescent="0.2">
      <c r="G1177" s="6"/>
      <c r="H1177" s="6"/>
      <c r="M1177" s="6"/>
      <c r="N1177" s="6"/>
      <c r="O1177" s="6"/>
    </row>
    <row r="1178" spans="7:15" x14ac:dyDescent="0.2">
      <c r="G1178" s="6"/>
      <c r="H1178" s="6"/>
      <c r="M1178" s="6"/>
      <c r="N1178" s="6"/>
      <c r="O1178" s="6"/>
    </row>
    <row r="1179" spans="7:15" x14ac:dyDescent="0.2">
      <c r="G1179" s="6"/>
      <c r="H1179" s="6"/>
      <c r="M1179" s="6"/>
      <c r="N1179" s="6"/>
      <c r="O1179" s="6"/>
    </row>
    <row r="1180" spans="7:15" x14ac:dyDescent="0.2">
      <c r="G1180" s="6"/>
      <c r="H1180" s="6"/>
      <c r="M1180" s="6"/>
      <c r="N1180" s="6"/>
      <c r="O1180" s="6"/>
    </row>
    <row r="1181" spans="7:15" x14ac:dyDescent="0.2">
      <c r="G1181" s="6"/>
      <c r="H1181" s="6"/>
      <c r="M1181" s="6"/>
      <c r="N1181" s="6"/>
      <c r="O1181" s="6"/>
    </row>
    <row r="1182" spans="7:15" x14ac:dyDescent="0.2">
      <c r="G1182" s="6"/>
      <c r="H1182" s="6"/>
      <c r="M1182" s="6"/>
      <c r="N1182" s="6"/>
      <c r="O1182" s="6"/>
    </row>
    <row r="1183" spans="7:15" x14ac:dyDescent="0.2">
      <c r="G1183" s="6"/>
      <c r="H1183" s="6"/>
      <c r="M1183" s="6"/>
      <c r="N1183" s="6"/>
      <c r="O1183" s="6"/>
    </row>
    <row r="1184" spans="7:15" x14ac:dyDescent="0.2">
      <c r="G1184" s="6"/>
      <c r="H1184" s="6"/>
      <c r="M1184" s="6"/>
      <c r="N1184" s="6"/>
      <c r="O1184" s="6"/>
    </row>
    <row r="1185" spans="7:15" x14ac:dyDescent="0.2">
      <c r="G1185" s="6"/>
      <c r="H1185" s="6"/>
      <c r="M1185" s="6"/>
      <c r="N1185" s="6"/>
      <c r="O1185" s="6"/>
    </row>
    <row r="1186" spans="7:15" x14ac:dyDescent="0.2">
      <c r="G1186" s="6"/>
      <c r="H1186" s="6"/>
      <c r="M1186" s="6"/>
      <c r="N1186" s="6"/>
      <c r="O1186" s="6"/>
    </row>
    <row r="1187" spans="7:15" x14ac:dyDescent="0.2">
      <c r="G1187" s="6"/>
      <c r="H1187" s="6"/>
      <c r="M1187" s="6"/>
      <c r="N1187" s="6"/>
      <c r="O1187" s="6"/>
    </row>
    <row r="1188" spans="7:15" x14ac:dyDescent="0.2">
      <c r="G1188" s="6"/>
      <c r="H1188" s="6"/>
      <c r="M1188" s="6"/>
      <c r="N1188" s="6"/>
      <c r="O1188" s="6"/>
    </row>
    <row r="1189" spans="7:15" x14ac:dyDescent="0.2">
      <c r="G1189" s="6"/>
      <c r="H1189" s="6"/>
      <c r="M1189" s="6"/>
      <c r="N1189" s="6"/>
      <c r="O1189" s="6"/>
    </row>
    <row r="1190" spans="7:15" x14ac:dyDescent="0.2">
      <c r="G1190" s="6"/>
      <c r="H1190" s="6"/>
      <c r="M1190" s="6"/>
      <c r="N1190" s="6"/>
      <c r="O1190" s="6"/>
    </row>
    <row r="1191" spans="7:15" x14ac:dyDescent="0.2">
      <c r="G1191" s="6"/>
      <c r="H1191" s="6"/>
      <c r="M1191" s="6"/>
      <c r="N1191" s="6"/>
      <c r="O1191" s="6"/>
    </row>
    <row r="1192" spans="7:15" x14ac:dyDescent="0.2">
      <c r="G1192" s="6"/>
      <c r="H1192" s="6"/>
      <c r="M1192" s="6"/>
      <c r="N1192" s="6"/>
      <c r="O1192" s="6"/>
    </row>
    <row r="1193" spans="7:15" x14ac:dyDescent="0.2">
      <c r="G1193" s="6"/>
      <c r="H1193" s="6"/>
      <c r="M1193" s="6"/>
      <c r="N1193" s="6"/>
      <c r="O1193" s="6"/>
    </row>
    <row r="1194" spans="7:15" x14ac:dyDescent="0.2">
      <c r="G1194" s="6"/>
      <c r="H1194" s="6"/>
      <c r="M1194" s="6"/>
      <c r="N1194" s="6"/>
      <c r="O1194" s="6"/>
    </row>
    <row r="1195" spans="7:15" x14ac:dyDescent="0.2">
      <c r="G1195" s="6"/>
      <c r="H1195" s="6"/>
      <c r="M1195" s="6"/>
      <c r="N1195" s="6"/>
      <c r="O1195" s="6"/>
    </row>
    <row r="1196" spans="7:15" x14ac:dyDescent="0.2">
      <c r="G1196" s="6"/>
      <c r="H1196" s="6"/>
      <c r="M1196" s="6"/>
      <c r="N1196" s="6"/>
      <c r="O1196" s="6"/>
    </row>
    <row r="1197" spans="7:15" x14ac:dyDescent="0.2">
      <c r="G1197" s="6"/>
      <c r="H1197" s="6"/>
      <c r="M1197" s="6"/>
      <c r="N1197" s="6"/>
      <c r="O1197" s="6"/>
    </row>
    <row r="1198" spans="7:15" x14ac:dyDescent="0.2">
      <c r="G1198" s="6"/>
      <c r="H1198" s="6"/>
      <c r="M1198" s="6"/>
      <c r="N1198" s="6"/>
      <c r="O1198" s="6"/>
    </row>
    <row r="1199" spans="7:15" x14ac:dyDescent="0.2">
      <c r="G1199" s="6"/>
      <c r="H1199" s="6"/>
      <c r="M1199" s="6"/>
      <c r="N1199" s="6"/>
      <c r="O1199" s="6"/>
    </row>
    <row r="1200" spans="7:15" x14ac:dyDescent="0.2">
      <c r="G1200" s="6"/>
      <c r="H1200" s="6"/>
      <c r="M1200" s="6"/>
      <c r="N1200" s="6"/>
      <c r="O1200" s="6"/>
    </row>
    <row r="1201" spans="7:15" x14ac:dyDescent="0.2">
      <c r="G1201" s="6"/>
      <c r="H1201" s="6"/>
      <c r="M1201" s="6"/>
      <c r="N1201" s="6"/>
      <c r="O1201" s="6"/>
    </row>
    <row r="1202" spans="7:15" x14ac:dyDescent="0.2">
      <c r="G1202" s="6"/>
      <c r="H1202" s="6"/>
      <c r="M1202" s="6"/>
      <c r="N1202" s="6"/>
      <c r="O1202" s="6"/>
    </row>
    <row r="1203" spans="7:15" x14ac:dyDescent="0.2">
      <c r="G1203" s="6"/>
      <c r="H1203" s="6"/>
      <c r="M1203" s="6"/>
      <c r="N1203" s="6"/>
      <c r="O1203" s="6"/>
    </row>
    <row r="1204" spans="7:15" x14ac:dyDescent="0.2">
      <c r="G1204" s="6"/>
      <c r="H1204" s="6"/>
      <c r="M1204" s="6"/>
      <c r="N1204" s="6"/>
      <c r="O1204" s="6"/>
    </row>
    <row r="1205" spans="7:15" x14ac:dyDescent="0.2">
      <c r="G1205" s="6"/>
      <c r="H1205" s="6"/>
      <c r="M1205" s="6"/>
      <c r="N1205" s="6"/>
      <c r="O1205" s="6"/>
    </row>
    <row r="1206" spans="7:15" x14ac:dyDescent="0.2">
      <c r="G1206" s="6"/>
      <c r="H1206" s="6"/>
      <c r="M1206" s="6"/>
      <c r="N1206" s="6"/>
      <c r="O1206" s="6"/>
    </row>
    <row r="1207" spans="7:15" x14ac:dyDescent="0.2">
      <c r="G1207" s="6"/>
      <c r="H1207" s="6"/>
      <c r="M1207" s="6"/>
      <c r="N1207" s="6"/>
      <c r="O1207" s="6"/>
    </row>
    <row r="1208" spans="7:15" x14ac:dyDescent="0.2">
      <c r="G1208" s="6"/>
      <c r="H1208" s="6"/>
      <c r="M1208" s="6"/>
      <c r="N1208" s="6"/>
      <c r="O1208" s="6"/>
    </row>
    <row r="1209" spans="7:15" x14ac:dyDescent="0.2">
      <c r="G1209" s="6"/>
      <c r="H1209" s="6"/>
      <c r="M1209" s="6"/>
      <c r="N1209" s="6"/>
      <c r="O1209" s="6"/>
    </row>
    <row r="1210" spans="7:15" x14ac:dyDescent="0.2">
      <c r="G1210" s="6"/>
      <c r="H1210" s="6"/>
      <c r="M1210" s="6"/>
      <c r="N1210" s="6"/>
      <c r="O1210" s="6"/>
    </row>
    <row r="1211" spans="7:15" x14ac:dyDescent="0.2">
      <c r="G1211" s="6"/>
      <c r="H1211" s="6"/>
      <c r="M1211" s="6"/>
      <c r="N1211" s="6"/>
      <c r="O1211" s="6"/>
    </row>
    <row r="1212" spans="7:15" x14ac:dyDescent="0.2">
      <c r="G1212" s="6"/>
      <c r="H1212" s="6"/>
      <c r="M1212" s="6"/>
      <c r="N1212" s="6"/>
      <c r="O1212" s="6"/>
    </row>
    <row r="1213" spans="7:15" x14ac:dyDescent="0.2">
      <c r="G1213" s="6"/>
      <c r="H1213" s="6"/>
      <c r="M1213" s="6"/>
      <c r="N1213" s="6"/>
      <c r="O1213" s="6"/>
    </row>
    <row r="1214" spans="7:15" x14ac:dyDescent="0.2">
      <c r="G1214" s="6"/>
      <c r="H1214" s="6"/>
      <c r="M1214" s="6"/>
      <c r="N1214" s="6"/>
      <c r="O1214" s="6"/>
    </row>
    <row r="1215" spans="7:15" x14ac:dyDescent="0.2">
      <c r="G1215" s="6"/>
      <c r="H1215" s="6"/>
      <c r="M1215" s="6"/>
      <c r="N1215" s="6"/>
      <c r="O1215" s="6"/>
    </row>
    <row r="1216" spans="7:15" x14ac:dyDescent="0.2">
      <c r="G1216" s="6"/>
      <c r="H1216" s="6"/>
      <c r="M1216" s="6"/>
      <c r="N1216" s="6"/>
      <c r="O1216" s="6"/>
    </row>
    <row r="1217" spans="7:15" x14ac:dyDescent="0.2">
      <c r="G1217" s="6"/>
      <c r="H1217" s="6"/>
      <c r="M1217" s="6"/>
      <c r="N1217" s="6"/>
      <c r="O1217" s="6"/>
    </row>
    <row r="1218" spans="7:15" x14ac:dyDescent="0.2">
      <c r="G1218" s="6"/>
      <c r="H1218" s="6"/>
      <c r="M1218" s="6"/>
      <c r="N1218" s="6"/>
      <c r="O1218" s="6"/>
    </row>
    <row r="1219" spans="7:15" x14ac:dyDescent="0.2">
      <c r="G1219" s="6"/>
      <c r="H1219" s="6"/>
      <c r="M1219" s="6"/>
      <c r="N1219" s="6"/>
      <c r="O1219" s="6"/>
    </row>
    <row r="1220" spans="7:15" x14ac:dyDescent="0.2">
      <c r="G1220" s="6"/>
      <c r="H1220" s="6"/>
      <c r="M1220" s="6"/>
      <c r="N1220" s="6"/>
      <c r="O1220" s="6"/>
    </row>
    <row r="1221" spans="7:15" x14ac:dyDescent="0.2">
      <c r="G1221" s="6"/>
      <c r="H1221" s="6"/>
      <c r="M1221" s="6"/>
      <c r="N1221" s="6"/>
      <c r="O1221" s="6"/>
    </row>
    <row r="1222" spans="7:15" x14ac:dyDescent="0.2">
      <c r="G1222" s="6"/>
      <c r="H1222" s="6"/>
      <c r="M1222" s="6"/>
      <c r="N1222" s="6"/>
      <c r="O1222" s="6"/>
    </row>
    <row r="1223" spans="7:15" x14ac:dyDescent="0.2">
      <c r="G1223" s="6"/>
      <c r="H1223" s="6"/>
      <c r="M1223" s="6"/>
      <c r="N1223" s="6"/>
      <c r="O1223" s="6"/>
    </row>
    <row r="1224" spans="7:15" x14ac:dyDescent="0.2">
      <c r="G1224" s="6"/>
      <c r="H1224" s="6"/>
      <c r="M1224" s="6"/>
      <c r="N1224" s="6"/>
      <c r="O1224" s="6"/>
    </row>
    <row r="1225" spans="7:15" x14ac:dyDescent="0.2">
      <c r="G1225" s="6"/>
      <c r="H1225" s="6"/>
      <c r="M1225" s="6"/>
      <c r="N1225" s="6"/>
      <c r="O1225" s="6"/>
    </row>
    <row r="1226" spans="7:15" x14ac:dyDescent="0.2">
      <c r="G1226" s="6"/>
      <c r="H1226" s="6"/>
      <c r="M1226" s="6"/>
      <c r="N1226" s="6"/>
      <c r="O1226" s="6"/>
    </row>
    <row r="1227" spans="7:15" x14ac:dyDescent="0.2">
      <c r="G1227" s="6"/>
      <c r="H1227" s="6"/>
      <c r="M1227" s="6"/>
      <c r="N1227" s="6"/>
      <c r="O1227" s="6"/>
    </row>
    <row r="1228" spans="7:15" x14ac:dyDescent="0.2">
      <c r="G1228" s="6"/>
      <c r="H1228" s="6"/>
      <c r="M1228" s="6"/>
      <c r="N1228" s="6"/>
      <c r="O1228" s="6"/>
    </row>
    <row r="1229" spans="7:15" x14ac:dyDescent="0.2">
      <c r="G1229" s="6"/>
      <c r="H1229" s="6"/>
      <c r="M1229" s="6"/>
      <c r="N1229" s="6"/>
      <c r="O1229" s="6"/>
    </row>
    <row r="1230" spans="7:15" x14ac:dyDescent="0.2">
      <c r="G1230" s="6"/>
      <c r="H1230" s="6"/>
      <c r="M1230" s="6"/>
      <c r="N1230" s="6"/>
      <c r="O1230" s="6"/>
    </row>
    <row r="1231" spans="7:15" x14ac:dyDescent="0.2">
      <c r="G1231" s="6"/>
      <c r="H1231" s="6"/>
      <c r="M1231" s="6"/>
      <c r="N1231" s="6"/>
      <c r="O1231" s="6"/>
    </row>
    <row r="1232" spans="7:15" x14ac:dyDescent="0.2">
      <c r="G1232" s="6"/>
      <c r="H1232" s="6"/>
      <c r="M1232" s="6"/>
      <c r="N1232" s="6"/>
      <c r="O1232" s="6"/>
    </row>
    <row r="1233" spans="7:15" x14ac:dyDescent="0.2">
      <c r="G1233" s="6"/>
      <c r="H1233" s="6"/>
      <c r="M1233" s="6"/>
      <c r="N1233" s="6"/>
      <c r="O1233" s="6"/>
    </row>
    <row r="1234" spans="7:15" x14ac:dyDescent="0.2">
      <c r="G1234" s="6"/>
      <c r="H1234" s="6"/>
      <c r="M1234" s="6"/>
      <c r="N1234" s="6"/>
      <c r="O1234" s="6"/>
    </row>
    <row r="1235" spans="7:15" x14ac:dyDescent="0.2">
      <c r="G1235" s="6"/>
      <c r="H1235" s="6"/>
      <c r="M1235" s="6"/>
      <c r="N1235" s="6"/>
      <c r="O1235" s="6"/>
    </row>
    <row r="1236" spans="7:15" x14ac:dyDescent="0.2">
      <c r="G1236" s="6"/>
      <c r="H1236" s="6"/>
      <c r="M1236" s="6"/>
      <c r="N1236" s="6"/>
      <c r="O1236" s="6"/>
    </row>
    <row r="1237" spans="7:15" x14ac:dyDescent="0.2">
      <c r="G1237" s="6"/>
      <c r="H1237" s="6"/>
      <c r="M1237" s="6"/>
      <c r="N1237" s="6"/>
      <c r="O1237" s="6"/>
    </row>
    <row r="1238" spans="7:15" x14ac:dyDescent="0.2">
      <c r="G1238" s="6"/>
      <c r="H1238" s="6"/>
      <c r="M1238" s="6"/>
      <c r="N1238" s="6"/>
      <c r="O1238" s="6"/>
    </row>
    <row r="1239" spans="7:15" x14ac:dyDescent="0.2">
      <c r="G1239" s="6"/>
      <c r="H1239" s="6"/>
      <c r="M1239" s="6"/>
      <c r="N1239" s="6"/>
      <c r="O1239" s="6"/>
    </row>
    <row r="1240" spans="7:15" x14ac:dyDescent="0.2">
      <c r="G1240" s="6"/>
      <c r="H1240" s="6"/>
      <c r="M1240" s="6"/>
      <c r="N1240" s="6"/>
      <c r="O1240" s="6"/>
    </row>
    <row r="1241" spans="7:15" x14ac:dyDescent="0.2">
      <c r="G1241" s="6"/>
      <c r="H1241" s="6"/>
      <c r="M1241" s="6"/>
      <c r="N1241" s="6"/>
      <c r="O1241" s="6"/>
    </row>
    <row r="1242" spans="7:15" x14ac:dyDescent="0.2">
      <c r="G1242" s="6"/>
      <c r="H1242" s="6"/>
      <c r="M1242" s="6"/>
      <c r="N1242" s="6"/>
      <c r="O1242" s="6"/>
    </row>
    <row r="1243" spans="7:15" x14ac:dyDescent="0.2">
      <c r="G1243" s="6"/>
      <c r="H1243" s="6"/>
      <c r="M1243" s="6"/>
      <c r="N1243" s="6"/>
      <c r="O1243" s="6"/>
    </row>
    <row r="1244" spans="7:15" x14ac:dyDescent="0.2">
      <c r="G1244" s="6"/>
      <c r="H1244" s="6"/>
      <c r="M1244" s="6"/>
      <c r="N1244" s="6"/>
      <c r="O1244" s="6"/>
    </row>
    <row r="1245" spans="7:15" x14ac:dyDescent="0.2">
      <c r="G1245" s="6"/>
      <c r="H1245" s="6"/>
      <c r="M1245" s="6"/>
      <c r="N1245" s="6"/>
      <c r="O1245" s="6"/>
    </row>
    <row r="1246" spans="7:15" x14ac:dyDescent="0.2">
      <c r="G1246" s="6"/>
      <c r="H1246" s="6"/>
      <c r="M1246" s="6"/>
      <c r="N1246" s="6"/>
      <c r="O1246" s="6"/>
    </row>
    <row r="1247" spans="7:15" x14ac:dyDescent="0.2">
      <c r="G1247" s="6"/>
      <c r="H1247" s="6"/>
      <c r="M1247" s="6"/>
      <c r="N1247" s="6"/>
      <c r="O1247" s="6"/>
    </row>
    <row r="1248" spans="7:15" x14ac:dyDescent="0.2">
      <c r="G1248" s="6"/>
      <c r="H1248" s="6"/>
      <c r="M1248" s="6"/>
      <c r="N1248" s="6"/>
      <c r="O1248" s="6"/>
    </row>
    <row r="1249" spans="7:15" x14ac:dyDescent="0.2">
      <c r="G1249" s="6"/>
      <c r="H1249" s="6"/>
      <c r="M1249" s="6"/>
      <c r="N1249" s="6"/>
      <c r="O1249" s="6"/>
    </row>
    <row r="1250" spans="7:15" x14ac:dyDescent="0.2">
      <c r="G1250" s="6"/>
      <c r="H1250" s="6"/>
      <c r="M1250" s="6"/>
      <c r="N1250" s="6"/>
      <c r="O1250" s="6"/>
    </row>
    <row r="1251" spans="7:15" x14ac:dyDescent="0.2">
      <c r="G1251" s="6"/>
      <c r="H1251" s="6"/>
      <c r="M1251" s="6"/>
      <c r="N1251" s="6"/>
      <c r="O1251" s="6"/>
    </row>
    <row r="1252" spans="7:15" x14ac:dyDescent="0.2">
      <c r="G1252" s="6"/>
      <c r="H1252" s="6"/>
      <c r="M1252" s="6"/>
      <c r="N1252" s="6"/>
      <c r="O1252" s="6"/>
    </row>
    <row r="1253" spans="7:15" x14ac:dyDescent="0.2">
      <c r="G1253" s="6"/>
      <c r="H1253" s="6"/>
      <c r="M1253" s="6"/>
      <c r="N1253" s="6"/>
      <c r="O1253" s="6"/>
    </row>
    <row r="1254" spans="7:15" x14ac:dyDescent="0.2">
      <c r="G1254" s="6"/>
      <c r="H1254" s="6"/>
      <c r="M1254" s="6"/>
      <c r="N1254" s="6"/>
      <c r="O1254" s="6"/>
    </row>
    <row r="1255" spans="7:15" x14ac:dyDescent="0.2">
      <c r="G1255" s="6"/>
      <c r="H1255" s="6"/>
      <c r="M1255" s="6"/>
      <c r="N1255" s="6"/>
      <c r="O1255" s="6"/>
    </row>
    <row r="1256" spans="7:15" x14ac:dyDescent="0.2">
      <c r="G1256" s="6"/>
      <c r="H1256" s="6"/>
      <c r="M1256" s="6"/>
      <c r="N1256" s="6"/>
      <c r="O1256" s="6"/>
    </row>
    <row r="1257" spans="7:15" x14ac:dyDescent="0.2">
      <c r="G1257" s="6"/>
      <c r="H1257" s="6"/>
      <c r="M1257" s="6"/>
      <c r="N1257" s="6"/>
      <c r="O1257" s="6"/>
    </row>
    <row r="1258" spans="7:15" x14ac:dyDescent="0.2">
      <c r="G1258" s="6"/>
      <c r="H1258" s="6"/>
      <c r="M1258" s="6"/>
      <c r="N1258" s="6"/>
      <c r="O1258" s="6"/>
    </row>
    <row r="1259" spans="7:15" x14ac:dyDescent="0.2">
      <c r="G1259" s="6"/>
      <c r="H1259" s="6"/>
      <c r="M1259" s="6"/>
      <c r="N1259" s="6"/>
      <c r="O1259" s="6"/>
    </row>
    <row r="1260" spans="7:15" x14ac:dyDescent="0.2">
      <c r="G1260" s="6"/>
      <c r="H1260" s="6"/>
      <c r="M1260" s="6"/>
      <c r="N1260" s="6"/>
      <c r="O1260" s="6"/>
    </row>
    <row r="1261" spans="7:15" x14ac:dyDescent="0.2">
      <c r="G1261" s="6"/>
      <c r="H1261" s="6"/>
      <c r="M1261" s="6"/>
      <c r="N1261" s="6"/>
      <c r="O1261" s="6"/>
    </row>
    <row r="1262" spans="7:15" x14ac:dyDescent="0.2">
      <c r="G1262" s="6"/>
      <c r="H1262" s="6"/>
      <c r="M1262" s="6"/>
      <c r="N1262" s="6"/>
      <c r="O1262" s="6"/>
    </row>
    <row r="1263" spans="7:15" x14ac:dyDescent="0.2">
      <c r="G1263" s="6"/>
      <c r="H1263" s="6"/>
      <c r="M1263" s="6"/>
      <c r="N1263" s="6"/>
      <c r="O1263" s="6"/>
    </row>
    <row r="1264" spans="7:15" x14ac:dyDescent="0.2">
      <c r="G1264" s="6"/>
      <c r="H1264" s="6"/>
      <c r="M1264" s="6"/>
      <c r="N1264" s="6"/>
      <c r="O1264" s="6"/>
    </row>
    <row r="1265" spans="7:15" x14ac:dyDescent="0.2">
      <c r="G1265" s="6"/>
      <c r="H1265" s="6"/>
      <c r="M1265" s="6"/>
      <c r="N1265" s="6"/>
      <c r="O1265" s="6"/>
    </row>
    <row r="1266" spans="7:15" x14ac:dyDescent="0.2">
      <c r="G1266" s="6"/>
      <c r="H1266" s="6"/>
      <c r="M1266" s="6"/>
      <c r="N1266" s="6"/>
      <c r="O1266" s="6"/>
    </row>
    <row r="1267" spans="7:15" x14ac:dyDescent="0.2">
      <c r="G1267" s="6"/>
      <c r="H1267" s="6"/>
      <c r="M1267" s="6"/>
      <c r="N1267" s="6"/>
      <c r="O1267" s="6"/>
    </row>
    <row r="1268" spans="7:15" x14ac:dyDescent="0.2">
      <c r="G1268" s="6"/>
      <c r="H1268" s="6"/>
      <c r="M1268" s="6"/>
      <c r="N1268" s="6"/>
      <c r="O1268" s="6"/>
    </row>
    <row r="1269" spans="7:15" x14ac:dyDescent="0.2">
      <c r="G1269" s="6"/>
      <c r="H1269" s="6"/>
      <c r="M1269" s="6"/>
      <c r="N1269" s="6"/>
      <c r="O1269" s="6"/>
    </row>
    <row r="1270" spans="7:15" x14ac:dyDescent="0.2">
      <c r="G1270" s="6"/>
      <c r="H1270" s="6"/>
      <c r="M1270" s="6"/>
      <c r="N1270" s="6"/>
      <c r="O1270" s="6"/>
    </row>
    <row r="1271" spans="7:15" x14ac:dyDescent="0.2">
      <c r="G1271" s="6"/>
      <c r="H1271" s="6"/>
      <c r="M1271" s="6"/>
      <c r="N1271" s="6"/>
      <c r="O1271" s="6"/>
    </row>
    <row r="1272" spans="7:15" x14ac:dyDescent="0.2">
      <c r="G1272" s="6"/>
      <c r="H1272" s="6"/>
      <c r="M1272" s="6"/>
      <c r="N1272" s="6"/>
      <c r="O1272" s="6"/>
    </row>
    <row r="1273" spans="7:15" x14ac:dyDescent="0.2">
      <c r="G1273" s="6"/>
      <c r="H1273" s="6"/>
      <c r="M1273" s="6"/>
      <c r="N1273" s="6"/>
      <c r="O1273" s="6"/>
    </row>
    <row r="1274" spans="7:15" x14ac:dyDescent="0.2">
      <c r="G1274" s="6"/>
      <c r="H1274" s="6"/>
      <c r="M1274" s="6"/>
      <c r="N1274" s="6"/>
      <c r="O1274" s="6"/>
    </row>
    <row r="1275" spans="7:15" x14ac:dyDescent="0.2">
      <c r="G1275" s="6"/>
      <c r="H1275" s="6"/>
      <c r="M1275" s="6"/>
      <c r="N1275" s="6"/>
      <c r="O1275" s="6"/>
    </row>
    <row r="1276" spans="7:15" x14ac:dyDescent="0.2">
      <c r="G1276" s="6"/>
      <c r="H1276" s="6"/>
      <c r="M1276" s="6"/>
      <c r="N1276" s="6"/>
      <c r="O1276" s="6"/>
    </row>
    <row r="1277" spans="7:15" x14ac:dyDescent="0.2">
      <c r="G1277" s="6"/>
      <c r="H1277" s="6"/>
      <c r="M1277" s="6"/>
      <c r="N1277" s="6"/>
      <c r="O1277" s="6"/>
    </row>
    <row r="1278" spans="7:15" x14ac:dyDescent="0.2">
      <c r="G1278" s="6"/>
      <c r="H1278" s="6"/>
      <c r="M1278" s="6"/>
      <c r="N1278" s="6"/>
      <c r="O1278" s="6"/>
    </row>
    <row r="1279" spans="7:15" x14ac:dyDescent="0.2">
      <c r="G1279" s="6"/>
      <c r="H1279" s="6"/>
      <c r="M1279" s="6"/>
      <c r="N1279" s="6"/>
      <c r="O1279" s="6"/>
    </row>
    <row r="1280" spans="7:15" x14ac:dyDescent="0.2">
      <c r="G1280" s="6"/>
      <c r="H1280" s="6"/>
      <c r="M1280" s="6"/>
      <c r="N1280" s="6"/>
      <c r="O1280" s="6"/>
    </row>
    <row r="1281" spans="7:15" x14ac:dyDescent="0.2">
      <c r="G1281" s="6"/>
      <c r="H1281" s="6"/>
      <c r="M1281" s="6"/>
      <c r="N1281" s="6"/>
      <c r="O1281" s="6"/>
    </row>
    <row r="1282" spans="7:15" x14ac:dyDescent="0.2">
      <c r="G1282" s="6"/>
      <c r="H1282" s="6"/>
      <c r="M1282" s="6"/>
      <c r="N1282" s="6"/>
      <c r="O1282" s="6"/>
    </row>
    <row r="1283" spans="7:15" x14ac:dyDescent="0.2">
      <c r="G1283" s="6"/>
      <c r="H1283" s="6"/>
      <c r="M1283" s="6"/>
      <c r="N1283" s="6"/>
      <c r="O1283" s="6"/>
    </row>
    <row r="1284" spans="7:15" x14ac:dyDescent="0.2">
      <c r="G1284" s="6"/>
      <c r="H1284" s="6"/>
      <c r="M1284" s="6"/>
      <c r="N1284" s="6"/>
      <c r="O1284" s="6"/>
    </row>
    <row r="1285" spans="7:15" x14ac:dyDescent="0.2">
      <c r="G1285" s="6"/>
      <c r="H1285" s="6"/>
      <c r="M1285" s="6"/>
      <c r="N1285" s="6"/>
      <c r="O1285" s="6"/>
    </row>
    <row r="1286" spans="7:15" x14ac:dyDescent="0.2">
      <c r="G1286" s="6"/>
      <c r="H1286" s="6"/>
      <c r="M1286" s="6"/>
      <c r="N1286" s="6"/>
      <c r="O1286" s="6"/>
    </row>
    <row r="1287" spans="7:15" x14ac:dyDescent="0.2">
      <c r="G1287" s="6"/>
      <c r="H1287" s="6"/>
      <c r="M1287" s="6"/>
      <c r="N1287" s="6"/>
      <c r="O1287" s="6"/>
    </row>
    <row r="1288" spans="7:15" x14ac:dyDescent="0.2">
      <c r="G1288" s="6"/>
      <c r="H1288" s="6"/>
      <c r="M1288" s="6"/>
      <c r="N1288" s="6"/>
      <c r="O1288" s="6"/>
    </row>
    <row r="1289" spans="7:15" x14ac:dyDescent="0.2">
      <c r="G1289" s="6"/>
      <c r="H1289" s="6"/>
      <c r="M1289" s="6"/>
      <c r="N1289" s="6"/>
      <c r="O1289" s="6"/>
    </row>
    <row r="1290" spans="7:15" x14ac:dyDescent="0.2">
      <c r="G1290" s="6"/>
      <c r="H1290" s="6"/>
      <c r="M1290" s="6"/>
      <c r="N1290" s="6"/>
      <c r="O1290" s="6"/>
    </row>
    <row r="1291" spans="7:15" x14ac:dyDescent="0.2">
      <c r="G1291" s="6"/>
      <c r="H1291" s="6"/>
      <c r="M1291" s="6"/>
      <c r="N1291" s="6"/>
      <c r="O1291" s="6"/>
    </row>
    <row r="1292" spans="7:15" x14ac:dyDescent="0.2">
      <c r="G1292" s="6"/>
      <c r="H1292" s="6"/>
      <c r="M1292" s="6"/>
      <c r="N1292" s="6"/>
      <c r="O1292" s="6"/>
    </row>
    <row r="1293" spans="7:15" x14ac:dyDescent="0.2">
      <c r="G1293" s="6"/>
      <c r="H1293" s="6"/>
      <c r="M1293" s="6"/>
      <c r="N1293" s="6"/>
      <c r="O1293" s="6"/>
    </row>
    <row r="1294" spans="7:15" x14ac:dyDescent="0.2">
      <c r="G1294" s="6"/>
      <c r="H1294" s="6"/>
      <c r="M1294" s="6"/>
      <c r="N1294" s="6"/>
      <c r="O1294" s="6"/>
    </row>
    <row r="1295" spans="7:15" x14ac:dyDescent="0.2">
      <c r="G1295" s="6"/>
      <c r="H1295" s="6"/>
      <c r="M1295" s="6"/>
      <c r="N1295" s="6"/>
      <c r="O1295" s="6"/>
    </row>
    <row r="1296" spans="7:15" x14ac:dyDescent="0.2">
      <c r="G1296" s="6"/>
      <c r="H1296" s="6"/>
      <c r="M1296" s="6"/>
      <c r="N1296" s="6"/>
      <c r="O1296" s="6"/>
    </row>
    <row r="1297" spans="7:15" x14ac:dyDescent="0.2">
      <c r="G1297" s="6"/>
      <c r="H1297" s="6"/>
      <c r="M1297" s="6"/>
      <c r="N1297" s="6"/>
      <c r="O1297" s="6"/>
    </row>
    <row r="1298" spans="7:15" x14ac:dyDescent="0.2">
      <c r="G1298" s="6"/>
      <c r="H1298" s="6"/>
      <c r="M1298" s="6"/>
      <c r="N1298" s="6"/>
      <c r="O1298" s="6"/>
    </row>
    <row r="1299" spans="7:15" x14ac:dyDescent="0.2">
      <c r="G1299" s="6"/>
      <c r="H1299" s="6"/>
      <c r="M1299" s="6"/>
      <c r="N1299" s="6"/>
      <c r="O1299" s="6"/>
    </row>
    <row r="1300" spans="7:15" x14ac:dyDescent="0.2">
      <c r="G1300" s="6"/>
      <c r="H1300" s="6"/>
      <c r="M1300" s="6"/>
      <c r="N1300" s="6"/>
      <c r="O1300" s="6"/>
    </row>
    <row r="1301" spans="7:15" x14ac:dyDescent="0.2">
      <c r="G1301" s="6"/>
      <c r="H1301" s="6"/>
      <c r="M1301" s="6"/>
      <c r="N1301" s="6"/>
      <c r="O1301" s="6"/>
    </row>
    <row r="1302" spans="7:15" x14ac:dyDescent="0.2">
      <c r="G1302" s="6"/>
      <c r="H1302" s="6"/>
      <c r="M1302" s="6"/>
      <c r="N1302" s="6"/>
      <c r="O1302" s="6"/>
    </row>
    <row r="1303" spans="7:15" x14ac:dyDescent="0.2">
      <c r="G1303" s="6"/>
      <c r="H1303" s="6"/>
      <c r="M1303" s="6"/>
      <c r="N1303" s="6"/>
      <c r="O1303" s="6"/>
    </row>
    <row r="1304" spans="7:15" x14ac:dyDescent="0.2">
      <c r="G1304" s="6"/>
      <c r="H1304" s="6"/>
      <c r="M1304" s="6"/>
      <c r="N1304" s="6"/>
      <c r="O1304" s="6"/>
    </row>
    <row r="1305" spans="7:15" x14ac:dyDescent="0.2">
      <c r="G1305" s="6"/>
      <c r="H1305" s="6"/>
      <c r="M1305" s="6"/>
      <c r="N1305" s="6"/>
      <c r="O1305" s="6"/>
    </row>
    <row r="1306" spans="7:15" x14ac:dyDescent="0.2">
      <c r="G1306" s="6"/>
      <c r="H1306" s="6"/>
      <c r="M1306" s="6"/>
      <c r="N1306" s="6"/>
      <c r="O1306" s="6"/>
    </row>
    <row r="1307" spans="7:15" x14ac:dyDescent="0.2">
      <c r="G1307" s="6"/>
      <c r="H1307" s="6"/>
      <c r="M1307" s="6"/>
      <c r="N1307" s="6"/>
      <c r="O1307" s="6"/>
    </row>
    <row r="1308" spans="7:15" x14ac:dyDescent="0.2">
      <c r="G1308" s="6"/>
      <c r="H1308" s="6"/>
      <c r="M1308" s="6"/>
      <c r="N1308" s="6"/>
      <c r="O1308" s="6"/>
    </row>
    <row r="1309" spans="7:15" x14ac:dyDescent="0.2">
      <c r="G1309" s="6"/>
      <c r="H1309" s="6"/>
      <c r="M1309" s="6"/>
      <c r="N1309" s="6"/>
      <c r="O1309" s="6"/>
    </row>
    <row r="1310" spans="7:15" x14ac:dyDescent="0.2">
      <c r="G1310" s="6"/>
      <c r="H1310" s="6"/>
      <c r="M1310" s="6"/>
      <c r="N1310" s="6"/>
      <c r="O1310" s="6"/>
    </row>
    <row r="1311" spans="7:15" x14ac:dyDescent="0.2">
      <c r="G1311" s="6"/>
      <c r="H1311" s="6"/>
      <c r="M1311" s="6"/>
      <c r="N1311" s="6"/>
      <c r="O1311" s="6"/>
    </row>
    <row r="1312" spans="7:15" x14ac:dyDescent="0.2">
      <c r="G1312" s="6"/>
      <c r="H1312" s="6"/>
      <c r="M1312" s="6"/>
      <c r="N1312" s="6"/>
      <c r="O1312" s="6"/>
    </row>
    <row r="1313" spans="7:15" x14ac:dyDescent="0.2">
      <c r="G1313" s="6"/>
      <c r="H1313" s="6"/>
      <c r="M1313" s="6"/>
      <c r="N1313" s="6"/>
      <c r="O1313" s="6"/>
    </row>
    <row r="1314" spans="7:15" x14ac:dyDescent="0.2">
      <c r="G1314" s="6"/>
      <c r="H1314" s="6"/>
      <c r="M1314" s="6"/>
      <c r="N1314" s="6"/>
      <c r="O1314" s="6"/>
    </row>
    <row r="1315" spans="7:15" x14ac:dyDescent="0.2">
      <c r="G1315" s="6"/>
      <c r="H1315" s="6"/>
      <c r="M1315" s="6"/>
      <c r="N1315" s="6"/>
      <c r="O1315" s="6"/>
    </row>
    <row r="1316" spans="7:15" x14ac:dyDescent="0.2">
      <c r="G1316" s="6"/>
      <c r="H1316" s="6"/>
      <c r="M1316" s="6"/>
      <c r="N1316" s="6"/>
      <c r="O1316" s="6"/>
    </row>
    <row r="1317" spans="7:15" x14ac:dyDescent="0.2">
      <c r="G1317" s="6"/>
      <c r="H1317" s="6"/>
      <c r="M1317" s="6"/>
      <c r="N1317" s="6"/>
      <c r="O1317" s="6"/>
    </row>
    <row r="1318" spans="7:15" x14ac:dyDescent="0.2">
      <c r="G1318" s="6"/>
      <c r="H1318" s="6"/>
      <c r="M1318" s="6"/>
      <c r="N1318" s="6"/>
      <c r="O1318" s="6"/>
    </row>
    <row r="1319" spans="7:15" x14ac:dyDescent="0.2">
      <c r="G1319" s="6"/>
      <c r="H1319" s="6"/>
      <c r="M1319" s="6"/>
      <c r="N1319" s="6"/>
      <c r="O1319" s="6"/>
    </row>
    <row r="1320" spans="7:15" x14ac:dyDescent="0.2">
      <c r="G1320" s="6"/>
      <c r="H1320" s="6"/>
      <c r="M1320" s="6"/>
      <c r="N1320" s="6"/>
      <c r="O1320" s="6"/>
    </row>
    <row r="1321" spans="7:15" x14ac:dyDescent="0.2">
      <c r="G1321" s="6"/>
      <c r="H1321" s="6"/>
      <c r="M1321" s="6"/>
      <c r="N1321" s="6"/>
      <c r="O1321" s="6"/>
    </row>
    <row r="1322" spans="7:15" x14ac:dyDescent="0.2">
      <c r="G1322" s="6"/>
      <c r="H1322" s="6"/>
      <c r="M1322" s="6"/>
      <c r="N1322" s="6"/>
      <c r="O1322" s="6"/>
    </row>
    <row r="1323" spans="7:15" x14ac:dyDescent="0.2">
      <c r="G1323" s="6"/>
      <c r="H1323" s="6"/>
      <c r="M1323" s="6"/>
      <c r="N1323" s="6"/>
      <c r="O1323" s="6"/>
    </row>
    <row r="1324" spans="7:15" x14ac:dyDescent="0.2">
      <c r="G1324" s="6"/>
      <c r="H1324" s="6"/>
      <c r="M1324" s="6"/>
      <c r="N1324" s="6"/>
      <c r="O1324" s="6"/>
    </row>
    <row r="1325" spans="7:15" x14ac:dyDescent="0.2">
      <c r="G1325" s="6"/>
      <c r="H1325" s="6"/>
      <c r="M1325" s="6"/>
      <c r="N1325" s="6"/>
      <c r="O1325" s="6"/>
    </row>
    <row r="1326" spans="7:15" x14ac:dyDescent="0.2">
      <c r="G1326" s="6"/>
      <c r="H1326" s="6"/>
      <c r="M1326" s="6"/>
      <c r="N1326" s="6"/>
      <c r="O1326" s="6"/>
    </row>
    <row r="1327" spans="7:15" x14ac:dyDescent="0.2">
      <c r="G1327" s="6"/>
      <c r="H1327" s="6"/>
      <c r="M1327" s="6"/>
      <c r="N1327" s="6"/>
      <c r="O1327" s="6"/>
    </row>
    <row r="1328" spans="7:15" x14ac:dyDescent="0.2">
      <c r="G1328" s="6"/>
      <c r="H1328" s="6"/>
      <c r="M1328" s="6"/>
      <c r="N1328" s="6"/>
      <c r="O1328" s="6"/>
    </row>
    <row r="1329" spans="7:15" x14ac:dyDescent="0.2">
      <c r="G1329" s="6"/>
      <c r="H1329" s="6"/>
      <c r="M1329" s="6"/>
      <c r="N1329" s="6"/>
      <c r="O1329" s="6"/>
    </row>
    <row r="1330" spans="7:15" x14ac:dyDescent="0.2">
      <c r="G1330" s="6"/>
      <c r="H1330" s="6"/>
      <c r="M1330" s="6"/>
      <c r="N1330" s="6"/>
      <c r="O1330" s="6"/>
    </row>
    <row r="1331" spans="7:15" x14ac:dyDescent="0.2">
      <c r="G1331" s="6"/>
      <c r="H1331" s="6"/>
      <c r="M1331" s="6"/>
      <c r="N1331" s="6"/>
      <c r="O1331" s="6"/>
    </row>
    <row r="1332" spans="7:15" x14ac:dyDescent="0.2">
      <c r="G1332" s="6"/>
      <c r="H1332" s="6"/>
      <c r="M1332" s="6"/>
      <c r="N1332" s="6"/>
      <c r="O1332" s="6"/>
    </row>
    <row r="1333" spans="7:15" x14ac:dyDescent="0.2">
      <c r="G1333" s="6"/>
      <c r="H1333" s="6"/>
      <c r="M1333" s="6"/>
      <c r="N1333" s="6"/>
      <c r="O1333" s="6"/>
    </row>
    <row r="1334" spans="7:15" x14ac:dyDescent="0.2">
      <c r="G1334" s="6"/>
      <c r="H1334" s="6"/>
      <c r="M1334" s="6"/>
      <c r="N1334" s="6"/>
      <c r="O1334" s="6"/>
    </row>
    <row r="1335" spans="7:15" x14ac:dyDescent="0.2">
      <c r="G1335" s="6"/>
      <c r="H1335" s="6"/>
      <c r="M1335" s="6"/>
      <c r="N1335" s="6"/>
      <c r="O1335" s="6"/>
    </row>
    <row r="1336" spans="7:15" x14ac:dyDescent="0.2">
      <c r="G1336" s="6"/>
      <c r="H1336" s="6"/>
      <c r="M1336" s="6"/>
      <c r="N1336" s="6"/>
      <c r="O1336" s="6"/>
    </row>
    <row r="1337" spans="7:15" x14ac:dyDescent="0.2">
      <c r="G1337" s="6"/>
      <c r="H1337" s="6"/>
      <c r="M1337" s="6"/>
      <c r="N1337" s="6"/>
      <c r="O1337" s="6"/>
    </row>
    <row r="1338" spans="7:15" x14ac:dyDescent="0.2">
      <c r="G1338" s="6"/>
      <c r="H1338" s="6"/>
      <c r="M1338" s="6"/>
      <c r="N1338" s="6"/>
      <c r="O1338" s="6"/>
    </row>
    <row r="1339" spans="7:15" x14ac:dyDescent="0.2">
      <c r="G1339" s="6"/>
      <c r="H1339" s="6"/>
      <c r="M1339" s="6"/>
      <c r="N1339" s="6"/>
      <c r="O1339" s="6"/>
    </row>
    <row r="1340" spans="7:15" x14ac:dyDescent="0.2">
      <c r="G1340" s="6"/>
      <c r="H1340" s="6"/>
      <c r="M1340" s="6"/>
      <c r="N1340" s="6"/>
      <c r="O1340" s="6"/>
    </row>
    <row r="1341" spans="7:15" x14ac:dyDescent="0.2">
      <c r="G1341" s="6"/>
      <c r="H1341" s="6"/>
      <c r="M1341" s="6"/>
      <c r="N1341" s="6"/>
      <c r="O1341" s="6"/>
    </row>
    <row r="1342" spans="7:15" x14ac:dyDescent="0.2">
      <c r="G1342" s="6"/>
      <c r="H1342" s="6"/>
      <c r="M1342" s="6"/>
      <c r="N1342" s="6"/>
      <c r="O1342" s="6"/>
    </row>
    <row r="1343" spans="7:15" x14ac:dyDescent="0.2">
      <c r="G1343" s="6"/>
      <c r="H1343" s="6"/>
      <c r="M1343" s="6"/>
      <c r="N1343" s="6"/>
      <c r="O1343" s="6"/>
    </row>
    <row r="1344" spans="7:15" x14ac:dyDescent="0.2">
      <c r="G1344" s="6"/>
      <c r="H1344" s="6"/>
      <c r="M1344" s="6"/>
      <c r="N1344" s="6"/>
      <c r="O1344" s="6"/>
    </row>
    <row r="1345" spans="7:15" x14ac:dyDescent="0.2">
      <c r="G1345" s="6"/>
      <c r="H1345" s="6"/>
      <c r="M1345" s="6"/>
      <c r="N1345" s="6"/>
      <c r="O1345" s="6"/>
    </row>
    <row r="1346" spans="7:15" x14ac:dyDescent="0.2">
      <c r="G1346" s="6"/>
      <c r="H1346" s="6"/>
      <c r="M1346" s="6"/>
      <c r="N1346" s="6"/>
      <c r="O1346" s="6"/>
    </row>
    <row r="1347" spans="7:15" x14ac:dyDescent="0.2">
      <c r="G1347" s="6"/>
      <c r="H1347" s="6"/>
      <c r="M1347" s="6"/>
      <c r="N1347" s="6"/>
      <c r="O1347" s="6"/>
    </row>
    <row r="1348" spans="7:15" x14ac:dyDescent="0.2">
      <c r="G1348" s="6"/>
      <c r="H1348" s="6"/>
      <c r="M1348" s="6"/>
      <c r="N1348" s="6"/>
      <c r="O1348" s="6"/>
    </row>
    <row r="1349" spans="7:15" x14ac:dyDescent="0.2">
      <c r="G1349" s="6"/>
      <c r="H1349" s="6"/>
      <c r="M1349" s="6"/>
      <c r="N1349" s="6"/>
      <c r="O1349" s="6"/>
    </row>
    <row r="1350" spans="7:15" x14ac:dyDescent="0.2">
      <c r="G1350" s="6"/>
      <c r="H1350" s="6"/>
      <c r="M1350" s="6"/>
      <c r="N1350" s="6"/>
      <c r="O1350" s="6"/>
    </row>
    <row r="1351" spans="7:15" x14ac:dyDescent="0.2">
      <c r="G1351" s="6"/>
      <c r="H1351" s="6"/>
      <c r="M1351" s="6"/>
      <c r="N1351" s="6"/>
      <c r="O1351" s="6"/>
    </row>
    <row r="1352" spans="7:15" x14ac:dyDescent="0.2">
      <c r="G1352" s="6"/>
      <c r="H1352" s="6"/>
      <c r="M1352" s="6"/>
      <c r="N1352" s="6"/>
      <c r="O1352" s="6"/>
    </row>
    <row r="1353" spans="7:15" x14ac:dyDescent="0.2">
      <c r="G1353" s="6"/>
      <c r="H1353" s="6"/>
      <c r="M1353" s="6"/>
      <c r="N1353" s="6"/>
      <c r="O1353" s="6"/>
    </row>
    <row r="1354" spans="7:15" x14ac:dyDescent="0.2">
      <c r="G1354" s="6"/>
      <c r="H1354" s="6"/>
      <c r="M1354" s="6"/>
      <c r="N1354" s="6"/>
      <c r="O1354" s="6"/>
    </row>
    <row r="1355" spans="7:15" x14ac:dyDescent="0.2">
      <c r="G1355" s="6"/>
      <c r="H1355" s="6"/>
      <c r="M1355" s="6"/>
      <c r="N1355" s="6"/>
      <c r="O1355" s="6"/>
    </row>
    <row r="1356" spans="7:15" x14ac:dyDescent="0.2">
      <c r="G1356" s="6"/>
      <c r="H1356" s="6"/>
      <c r="M1356" s="6"/>
      <c r="N1356" s="6"/>
      <c r="O1356" s="6"/>
    </row>
    <row r="1357" spans="7:15" x14ac:dyDescent="0.2">
      <c r="G1357" s="6"/>
      <c r="H1357" s="6"/>
      <c r="M1357" s="6"/>
      <c r="N1357" s="6"/>
      <c r="O1357" s="6"/>
    </row>
    <row r="1358" spans="7:15" x14ac:dyDescent="0.2">
      <c r="G1358" s="6"/>
      <c r="H1358" s="6"/>
      <c r="M1358" s="6"/>
      <c r="N1358" s="6"/>
      <c r="O1358" s="6"/>
    </row>
    <row r="1359" spans="7:15" x14ac:dyDescent="0.2">
      <c r="G1359" s="6"/>
      <c r="H1359" s="6"/>
      <c r="M1359" s="6"/>
      <c r="N1359" s="6"/>
      <c r="O1359" s="6"/>
    </row>
    <row r="1360" spans="7:15" x14ac:dyDescent="0.2">
      <c r="G1360" s="6"/>
      <c r="H1360" s="6"/>
      <c r="M1360" s="6"/>
      <c r="N1360" s="6"/>
      <c r="O1360" s="6"/>
    </row>
    <row r="1361" spans="7:15" x14ac:dyDescent="0.2">
      <c r="G1361" s="6"/>
      <c r="H1361" s="6"/>
      <c r="M1361" s="6"/>
      <c r="N1361" s="6"/>
      <c r="O1361" s="6"/>
    </row>
    <row r="1362" spans="7:15" x14ac:dyDescent="0.2">
      <c r="G1362" s="6"/>
      <c r="H1362" s="6"/>
      <c r="M1362" s="6"/>
      <c r="N1362" s="6"/>
      <c r="O1362" s="6"/>
    </row>
    <row r="1363" spans="7:15" x14ac:dyDescent="0.2">
      <c r="G1363" s="6"/>
      <c r="H1363" s="6"/>
      <c r="M1363" s="6"/>
      <c r="N1363" s="6"/>
      <c r="O1363" s="6"/>
    </row>
    <row r="1364" spans="7:15" x14ac:dyDescent="0.2">
      <c r="G1364" s="6"/>
      <c r="H1364" s="6"/>
      <c r="M1364" s="6"/>
      <c r="N1364" s="6"/>
      <c r="O1364" s="6"/>
    </row>
    <row r="1365" spans="7:15" x14ac:dyDescent="0.2">
      <c r="G1365" s="6"/>
      <c r="H1365" s="6"/>
      <c r="M1365" s="6"/>
      <c r="N1365" s="6"/>
      <c r="O1365" s="6"/>
    </row>
    <row r="1366" spans="7:15" x14ac:dyDescent="0.2">
      <c r="G1366" s="6"/>
      <c r="H1366" s="6"/>
      <c r="M1366" s="6"/>
      <c r="N1366" s="6"/>
      <c r="O1366" s="6"/>
    </row>
    <row r="1367" spans="7:15" x14ac:dyDescent="0.2">
      <c r="G1367" s="6"/>
      <c r="H1367" s="6"/>
      <c r="M1367" s="6"/>
      <c r="N1367" s="6"/>
      <c r="O1367" s="6"/>
    </row>
    <row r="1368" spans="7:15" x14ac:dyDescent="0.2">
      <c r="G1368" s="6"/>
      <c r="H1368" s="6"/>
      <c r="M1368" s="6"/>
      <c r="N1368" s="6"/>
      <c r="O1368" s="6"/>
    </row>
    <row r="1369" spans="7:15" x14ac:dyDescent="0.2">
      <c r="G1369" s="6"/>
      <c r="H1369" s="6"/>
      <c r="M1369" s="6"/>
      <c r="N1369" s="6"/>
      <c r="O1369" s="6"/>
    </row>
    <row r="1370" spans="7:15" x14ac:dyDescent="0.2">
      <c r="G1370" s="6"/>
      <c r="H1370" s="6"/>
      <c r="M1370" s="6"/>
      <c r="N1370" s="6"/>
      <c r="O1370" s="6"/>
    </row>
    <row r="1371" spans="7:15" x14ac:dyDescent="0.2">
      <c r="G1371" s="6"/>
      <c r="H1371" s="6"/>
      <c r="M1371" s="6"/>
      <c r="N1371" s="6"/>
      <c r="O1371" s="6"/>
    </row>
    <row r="1372" spans="7:15" x14ac:dyDescent="0.2">
      <c r="G1372" s="6"/>
      <c r="H1372" s="6"/>
      <c r="M1372" s="6"/>
      <c r="N1372" s="6"/>
      <c r="O1372" s="6"/>
    </row>
    <row r="1373" spans="7:15" x14ac:dyDescent="0.2">
      <c r="G1373" s="6"/>
      <c r="H1373" s="6"/>
      <c r="M1373" s="6"/>
      <c r="N1373" s="6"/>
      <c r="O1373" s="6"/>
    </row>
    <row r="1374" spans="7:15" x14ac:dyDescent="0.2">
      <c r="G1374" s="6"/>
      <c r="H1374" s="6"/>
      <c r="M1374" s="6"/>
      <c r="N1374" s="6"/>
      <c r="O1374" s="6"/>
    </row>
    <row r="1375" spans="7:15" x14ac:dyDescent="0.2">
      <c r="G1375" s="6"/>
      <c r="H1375" s="6"/>
      <c r="M1375" s="6"/>
      <c r="N1375" s="6"/>
      <c r="O1375" s="6"/>
    </row>
    <row r="1376" spans="7:15" x14ac:dyDescent="0.2">
      <c r="G1376" s="6"/>
      <c r="H1376" s="6"/>
      <c r="M1376" s="6"/>
      <c r="N1376" s="6"/>
      <c r="O1376" s="6"/>
    </row>
    <row r="1377" spans="7:15" x14ac:dyDescent="0.2">
      <c r="G1377" s="6"/>
      <c r="H1377" s="6"/>
      <c r="M1377" s="6"/>
      <c r="N1377" s="6"/>
      <c r="O1377" s="6"/>
    </row>
    <row r="1378" spans="7:15" x14ac:dyDescent="0.2">
      <c r="G1378" s="6"/>
      <c r="H1378" s="6"/>
      <c r="M1378" s="6"/>
      <c r="N1378" s="6"/>
      <c r="O1378" s="6"/>
    </row>
    <row r="1379" spans="7:15" x14ac:dyDescent="0.2">
      <c r="G1379" s="6"/>
      <c r="H1379" s="6"/>
      <c r="M1379" s="6"/>
      <c r="N1379" s="6"/>
      <c r="O1379" s="6"/>
    </row>
    <row r="1380" spans="7:15" x14ac:dyDescent="0.2">
      <c r="G1380" s="6"/>
      <c r="H1380" s="6"/>
      <c r="M1380" s="6"/>
      <c r="N1380" s="6"/>
      <c r="O1380" s="6"/>
    </row>
    <row r="1381" spans="7:15" x14ac:dyDescent="0.2">
      <c r="G1381" s="6"/>
      <c r="H1381" s="6"/>
      <c r="M1381" s="6"/>
      <c r="N1381" s="6"/>
      <c r="O1381" s="6"/>
    </row>
    <row r="1382" spans="7:15" x14ac:dyDescent="0.2">
      <c r="G1382" s="6"/>
      <c r="H1382" s="6"/>
      <c r="M1382" s="6"/>
      <c r="N1382" s="6"/>
      <c r="O1382" s="6"/>
    </row>
    <row r="1383" spans="7:15" x14ac:dyDescent="0.2">
      <c r="G1383" s="6"/>
      <c r="H1383" s="6"/>
      <c r="M1383" s="6"/>
      <c r="N1383" s="6"/>
      <c r="O1383" s="6"/>
    </row>
    <row r="1384" spans="7:15" x14ac:dyDescent="0.2">
      <c r="G1384" s="6"/>
      <c r="H1384" s="6"/>
      <c r="M1384" s="6"/>
      <c r="N1384" s="6"/>
      <c r="O1384" s="6"/>
    </row>
    <row r="1385" spans="7:15" x14ac:dyDescent="0.2">
      <c r="G1385" s="6"/>
      <c r="H1385" s="6"/>
      <c r="M1385" s="6"/>
      <c r="N1385" s="6"/>
      <c r="O1385" s="6"/>
    </row>
    <row r="1386" spans="7:15" x14ac:dyDescent="0.2">
      <c r="G1386" s="6"/>
      <c r="H1386" s="6"/>
      <c r="M1386" s="6"/>
      <c r="N1386" s="6"/>
      <c r="O1386" s="6"/>
    </row>
    <row r="1387" spans="7:15" x14ac:dyDescent="0.2">
      <c r="G1387" s="6"/>
      <c r="H1387" s="6"/>
      <c r="M1387" s="6"/>
      <c r="N1387" s="6"/>
      <c r="O1387" s="6"/>
    </row>
    <row r="1388" spans="7:15" x14ac:dyDescent="0.2">
      <c r="G1388" s="6"/>
      <c r="H1388" s="6"/>
      <c r="M1388" s="6"/>
      <c r="N1388" s="6"/>
      <c r="O1388" s="6"/>
    </row>
    <row r="1389" spans="7:15" x14ac:dyDescent="0.2">
      <c r="G1389" s="6"/>
      <c r="H1389" s="6"/>
      <c r="M1389" s="6"/>
      <c r="N1389" s="6"/>
      <c r="O1389" s="6"/>
    </row>
    <row r="1390" spans="7:15" x14ac:dyDescent="0.2">
      <c r="G1390" s="6"/>
      <c r="H1390" s="6"/>
      <c r="M1390" s="6"/>
      <c r="N1390" s="6"/>
      <c r="O1390" s="6"/>
    </row>
    <row r="1391" spans="7:15" x14ac:dyDescent="0.2">
      <c r="G1391" s="6"/>
      <c r="H1391" s="6"/>
      <c r="M1391" s="6"/>
      <c r="N1391" s="6"/>
      <c r="O1391" s="6"/>
    </row>
    <row r="1392" spans="7:15" x14ac:dyDescent="0.2">
      <c r="G1392" s="6"/>
      <c r="H1392" s="6"/>
      <c r="M1392" s="6"/>
      <c r="N1392" s="6"/>
      <c r="O1392" s="6"/>
    </row>
    <row r="1393" spans="7:15" x14ac:dyDescent="0.2">
      <c r="G1393" s="6"/>
      <c r="H1393" s="6"/>
      <c r="M1393" s="6"/>
      <c r="N1393" s="6"/>
      <c r="O1393" s="6"/>
    </row>
    <row r="1394" spans="7:15" x14ac:dyDescent="0.2">
      <c r="G1394" s="6"/>
      <c r="H1394" s="6"/>
      <c r="M1394" s="6"/>
      <c r="N1394" s="6"/>
      <c r="O1394" s="6"/>
    </row>
    <row r="1395" spans="7:15" x14ac:dyDescent="0.2">
      <c r="G1395" s="6"/>
      <c r="H1395" s="6"/>
      <c r="M1395" s="6"/>
      <c r="N1395" s="6"/>
      <c r="O1395" s="6"/>
    </row>
    <row r="1396" spans="7:15" x14ac:dyDescent="0.2">
      <c r="G1396" s="6"/>
      <c r="H1396" s="6"/>
      <c r="M1396" s="6"/>
      <c r="N1396" s="6"/>
      <c r="O1396" s="6"/>
    </row>
    <row r="1397" spans="7:15" x14ac:dyDescent="0.2">
      <c r="G1397" s="6"/>
      <c r="H1397" s="6"/>
      <c r="M1397" s="6"/>
      <c r="N1397" s="6"/>
      <c r="O1397" s="6"/>
    </row>
    <row r="1398" spans="7:15" x14ac:dyDescent="0.2">
      <c r="G1398" s="6"/>
      <c r="H1398" s="6"/>
      <c r="M1398" s="6"/>
      <c r="N1398" s="6"/>
      <c r="O1398" s="6"/>
    </row>
    <row r="1399" spans="7:15" x14ac:dyDescent="0.2">
      <c r="G1399" s="6"/>
      <c r="H1399" s="6"/>
      <c r="M1399" s="6"/>
      <c r="N1399" s="6"/>
      <c r="O1399" s="6"/>
    </row>
    <row r="1400" spans="7:15" x14ac:dyDescent="0.2">
      <c r="G1400" s="6"/>
      <c r="H1400" s="6"/>
      <c r="M1400" s="6"/>
      <c r="N1400" s="6"/>
      <c r="O1400" s="6"/>
    </row>
    <row r="1401" spans="7:15" x14ac:dyDescent="0.2">
      <c r="G1401" s="6"/>
      <c r="H1401" s="6"/>
      <c r="M1401" s="6"/>
      <c r="N1401" s="6"/>
      <c r="O1401" s="6"/>
    </row>
    <row r="1402" spans="7:15" x14ac:dyDescent="0.2">
      <c r="G1402" s="6"/>
      <c r="H1402" s="6"/>
      <c r="M1402" s="6"/>
      <c r="N1402" s="6"/>
      <c r="O1402" s="6"/>
    </row>
    <row r="1403" spans="7:15" x14ac:dyDescent="0.2">
      <c r="G1403" s="6"/>
      <c r="H1403" s="6"/>
      <c r="M1403" s="6"/>
      <c r="N1403" s="6"/>
      <c r="O1403" s="6"/>
    </row>
    <row r="1404" spans="7:15" x14ac:dyDescent="0.2">
      <c r="G1404" s="6"/>
      <c r="H1404" s="6"/>
      <c r="M1404" s="6"/>
      <c r="N1404" s="6"/>
      <c r="O1404" s="6"/>
    </row>
    <row r="1405" spans="7:15" x14ac:dyDescent="0.2">
      <c r="G1405" s="6"/>
      <c r="H1405" s="6"/>
      <c r="M1405" s="6"/>
      <c r="N1405" s="6"/>
      <c r="O1405" s="6"/>
    </row>
    <row r="1406" spans="7:15" x14ac:dyDescent="0.2">
      <c r="G1406" s="6"/>
      <c r="H1406" s="6"/>
      <c r="M1406" s="6"/>
      <c r="N1406" s="6"/>
      <c r="O1406" s="6"/>
    </row>
    <row r="1407" spans="7:15" x14ac:dyDescent="0.2">
      <c r="G1407" s="6"/>
      <c r="H1407" s="6"/>
      <c r="M1407" s="6"/>
      <c r="N1407" s="6"/>
      <c r="O1407" s="6"/>
    </row>
    <row r="1408" spans="7:15" x14ac:dyDescent="0.2">
      <c r="G1408" s="6"/>
      <c r="H1408" s="6"/>
      <c r="M1408" s="6"/>
      <c r="N1408" s="6"/>
      <c r="O1408" s="6"/>
    </row>
    <row r="1409" spans="7:15" x14ac:dyDescent="0.2">
      <c r="G1409" s="6"/>
      <c r="H1409" s="6"/>
      <c r="M1409" s="6"/>
      <c r="N1409" s="6"/>
      <c r="O1409" s="6"/>
    </row>
    <row r="1410" spans="7:15" x14ac:dyDescent="0.2">
      <c r="G1410" s="6"/>
      <c r="H1410" s="6"/>
      <c r="M1410" s="6"/>
      <c r="N1410" s="6"/>
      <c r="O1410" s="6"/>
    </row>
    <row r="1411" spans="7:15" x14ac:dyDescent="0.2">
      <c r="G1411" s="6"/>
      <c r="H1411" s="6"/>
      <c r="M1411" s="6"/>
      <c r="N1411" s="6"/>
      <c r="O1411" s="6"/>
    </row>
    <row r="1412" spans="7:15" x14ac:dyDescent="0.2">
      <c r="G1412" s="6"/>
      <c r="H1412" s="6"/>
      <c r="M1412" s="6"/>
      <c r="N1412" s="6"/>
      <c r="O1412" s="6"/>
    </row>
    <row r="1413" spans="7:15" x14ac:dyDescent="0.2">
      <c r="G1413" s="6"/>
      <c r="H1413" s="6"/>
      <c r="M1413" s="6"/>
      <c r="N1413" s="6"/>
      <c r="O1413" s="6"/>
    </row>
    <row r="1414" spans="7:15" x14ac:dyDescent="0.2">
      <c r="G1414" s="6"/>
      <c r="H1414" s="6"/>
      <c r="M1414" s="6"/>
      <c r="N1414" s="6"/>
      <c r="O1414" s="6"/>
    </row>
    <row r="1415" spans="7:15" x14ac:dyDescent="0.2">
      <c r="G1415" s="6"/>
      <c r="H1415" s="6"/>
      <c r="M1415" s="6"/>
      <c r="N1415" s="6"/>
      <c r="O1415" s="6"/>
    </row>
    <row r="1416" spans="7:15" x14ac:dyDescent="0.2">
      <c r="G1416" s="6"/>
      <c r="H1416" s="6"/>
      <c r="M1416" s="6"/>
      <c r="N1416" s="6"/>
      <c r="O1416" s="6"/>
    </row>
    <row r="1417" spans="7:15" x14ac:dyDescent="0.2">
      <c r="G1417" s="6"/>
      <c r="H1417" s="6"/>
      <c r="M1417" s="6"/>
      <c r="N1417" s="6"/>
      <c r="O1417" s="6"/>
    </row>
    <row r="1418" spans="7:15" x14ac:dyDescent="0.2">
      <c r="G1418" s="6"/>
      <c r="H1418" s="6"/>
      <c r="M1418" s="6"/>
      <c r="N1418" s="6"/>
      <c r="O1418" s="6"/>
    </row>
    <row r="1419" spans="7:15" x14ac:dyDescent="0.2">
      <c r="G1419" s="6"/>
      <c r="H1419" s="6"/>
      <c r="M1419" s="6"/>
      <c r="N1419" s="6"/>
      <c r="O1419" s="6"/>
    </row>
    <row r="1420" spans="7:15" x14ac:dyDescent="0.2">
      <c r="G1420" s="6"/>
      <c r="H1420" s="6"/>
      <c r="M1420" s="6"/>
      <c r="N1420" s="6"/>
      <c r="O1420" s="6"/>
    </row>
    <row r="1421" spans="7:15" x14ac:dyDescent="0.2">
      <c r="G1421" s="6"/>
      <c r="H1421" s="6"/>
      <c r="M1421" s="6"/>
      <c r="N1421" s="6"/>
      <c r="O1421" s="6"/>
    </row>
    <row r="1422" spans="7:15" x14ac:dyDescent="0.2">
      <c r="G1422" s="6"/>
      <c r="H1422" s="6"/>
      <c r="M1422" s="6"/>
      <c r="N1422" s="6"/>
      <c r="O1422" s="6"/>
    </row>
    <row r="1423" spans="7:15" x14ac:dyDescent="0.2">
      <c r="G1423" s="6"/>
      <c r="H1423" s="6"/>
      <c r="M1423" s="6"/>
      <c r="N1423" s="6"/>
      <c r="O1423" s="6"/>
    </row>
    <row r="1424" spans="7:15" x14ac:dyDescent="0.2">
      <c r="G1424" s="6"/>
      <c r="H1424" s="6"/>
      <c r="M1424" s="6"/>
      <c r="N1424" s="6"/>
      <c r="O1424" s="6"/>
    </row>
    <row r="1425" spans="7:15" x14ac:dyDescent="0.2">
      <c r="G1425" s="6"/>
      <c r="H1425" s="6"/>
      <c r="M1425" s="6"/>
      <c r="N1425" s="6"/>
      <c r="O1425" s="6"/>
    </row>
    <row r="1426" spans="7:15" x14ac:dyDescent="0.2">
      <c r="G1426" s="6"/>
      <c r="H1426" s="6"/>
      <c r="M1426" s="6"/>
      <c r="N1426" s="6"/>
      <c r="O1426" s="6"/>
    </row>
    <row r="1427" spans="7:15" x14ac:dyDescent="0.2">
      <c r="G1427" s="6"/>
      <c r="H1427" s="6"/>
      <c r="M1427" s="6"/>
      <c r="N1427" s="6"/>
      <c r="O1427" s="6"/>
    </row>
    <row r="1428" spans="7:15" x14ac:dyDescent="0.2">
      <c r="G1428" s="6"/>
      <c r="H1428" s="6"/>
      <c r="M1428" s="6"/>
      <c r="N1428" s="6"/>
      <c r="O1428" s="6"/>
    </row>
    <row r="1429" spans="7:15" x14ac:dyDescent="0.2">
      <c r="G1429" s="6"/>
      <c r="H1429" s="6"/>
      <c r="M1429" s="6"/>
      <c r="N1429" s="6"/>
      <c r="O1429" s="6"/>
    </row>
    <row r="1430" spans="7:15" x14ac:dyDescent="0.2">
      <c r="G1430" s="6"/>
      <c r="H1430" s="6"/>
      <c r="M1430" s="6"/>
      <c r="N1430" s="6"/>
      <c r="O1430" s="6"/>
    </row>
    <row r="1431" spans="7:15" x14ac:dyDescent="0.2">
      <c r="G1431" s="6"/>
      <c r="H1431" s="6"/>
      <c r="M1431" s="6"/>
      <c r="N1431" s="6"/>
      <c r="O1431" s="6"/>
    </row>
    <row r="1432" spans="7:15" x14ac:dyDescent="0.2">
      <c r="G1432" s="6"/>
      <c r="H1432" s="6"/>
      <c r="M1432" s="6"/>
      <c r="N1432" s="6"/>
      <c r="O1432" s="6"/>
    </row>
    <row r="1433" spans="7:15" x14ac:dyDescent="0.2">
      <c r="G1433" s="6"/>
      <c r="H1433" s="6"/>
      <c r="M1433" s="6"/>
      <c r="N1433" s="6"/>
      <c r="O1433" s="6"/>
    </row>
    <row r="1434" spans="7:15" x14ac:dyDescent="0.2">
      <c r="G1434" s="6"/>
      <c r="H1434" s="6"/>
      <c r="M1434" s="6"/>
      <c r="N1434" s="6"/>
      <c r="O1434" s="6"/>
    </row>
    <row r="1435" spans="7:15" x14ac:dyDescent="0.2">
      <c r="G1435" s="6"/>
      <c r="H1435" s="6"/>
      <c r="M1435" s="6"/>
      <c r="N1435" s="6"/>
      <c r="O1435" s="6"/>
    </row>
    <row r="1436" spans="7:15" x14ac:dyDescent="0.2">
      <c r="G1436" s="6"/>
      <c r="H1436" s="6"/>
      <c r="M1436" s="6"/>
      <c r="N1436" s="6"/>
      <c r="O1436" s="6"/>
    </row>
    <row r="1437" spans="7:15" x14ac:dyDescent="0.2">
      <c r="G1437" s="6"/>
      <c r="H1437" s="6"/>
      <c r="M1437" s="6"/>
      <c r="N1437" s="6"/>
      <c r="O1437" s="6"/>
    </row>
    <row r="1438" spans="7:15" x14ac:dyDescent="0.2">
      <c r="G1438" s="6"/>
      <c r="H1438" s="6"/>
      <c r="M1438" s="6"/>
      <c r="N1438" s="6"/>
      <c r="O1438" s="6"/>
    </row>
    <row r="1439" spans="7:15" x14ac:dyDescent="0.2">
      <c r="G1439" s="6"/>
      <c r="H1439" s="6"/>
      <c r="M1439" s="6"/>
      <c r="N1439" s="6"/>
      <c r="O1439" s="6"/>
    </row>
    <row r="1440" spans="7:15" x14ac:dyDescent="0.2">
      <c r="G1440" s="6"/>
      <c r="H1440" s="6"/>
      <c r="M1440" s="6"/>
      <c r="N1440" s="6"/>
      <c r="O1440" s="6"/>
    </row>
    <row r="1441" spans="7:15" x14ac:dyDescent="0.2">
      <c r="G1441" s="6"/>
      <c r="H1441" s="6"/>
      <c r="M1441" s="6"/>
      <c r="N1441" s="6"/>
      <c r="O1441" s="6"/>
    </row>
    <row r="1442" spans="7:15" x14ac:dyDescent="0.2">
      <c r="G1442" s="6"/>
      <c r="H1442" s="6"/>
      <c r="M1442" s="6"/>
      <c r="N1442" s="6"/>
      <c r="O1442" s="6"/>
    </row>
    <row r="1443" spans="7:15" x14ac:dyDescent="0.2">
      <c r="G1443" s="6"/>
      <c r="H1443" s="6"/>
      <c r="M1443" s="6"/>
      <c r="N1443" s="6"/>
      <c r="O1443" s="6"/>
    </row>
    <row r="1444" spans="7:15" x14ac:dyDescent="0.2">
      <c r="G1444" s="6"/>
      <c r="H1444" s="6"/>
      <c r="M1444" s="6"/>
      <c r="N1444" s="6"/>
      <c r="O1444" s="6"/>
    </row>
    <row r="1445" spans="7:15" x14ac:dyDescent="0.2">
      <c r="G1445" s="6"/>
      <c r="H1445" s="6"/>
      <c r="M1445" s="6"/>
      <c r="N1445" s="6"/>
      <c r="O1445" s="6"/>
    </row>
    <row r="1446" spans="7:15" x14ac:dyDescent="0.2">
      <c r="G1446" s="6"/>
      <c r="H1446" s="6"/>
      <c r="M1446" s="6"/>
      <c r="N1446" s="6"/>
      <c r="O1446" s="6"/>
    </row>
    <row r="1447" spans="7:15" x14ac:dyDescent="0.2">
      <c r="G1447" s="6"/>
      <c r="H1447" s="6"/>
      <c r="M1447" s="6"/>
      <c r="N1447" s="6"/>
      <c r="O1447" s="6"/>
    </row>
    <row r="1448" spans="7:15" x14ac:dyDescent="0.2">
      <c r="G1448" s="6"/>
      <c r="H1448" s="6"/>
      <c r="M1448" s="6"/>
      <c r="N1448" s="6"/>
      <c r="O1448" s="6"/>
    </row>
    <row r="1449" spans="7:15" x14ac:dyDescent="0.2">
      <c r="G1449" s="6"/>
      <c r="H1449" s="6"/>
      <c r="M1449" s="6"/>
      <c r="N1449" s="6"/>
      <c r="O1449" s="6"/>
    </row>
    <row r="1450" spans="7:15" x14ac:dyDescent="0.2">
      <c r="G1450" s="6"/>
      <c r="H1450" s="6"/>
      <c r="M1450" s="6"/>
      <c r="N1450" s="6"/>
      <c r="O1450" s="6"/>
    </row>
    <row r="1451" spans="7:15" x14ac:dyDescent="0.2">
      <c r="G1451" s="6"/>
      <c r="H1451" s="6"/>
      <c r="M1451" s="6"/>
      <c r="N1451" s="6"/>
      <c r="O1451" s="6"/>
    </row>
    <row r="1452" spans="7:15" x14ac:dyDescent="0.2">
      <c r="G1452" s="6"/>
      <c r="H1452" s="6"/>
      <c r="M1452" s="6"/>
      <c r="N1452" s="6"/>
      <c r="O1452" s="6"/>
    </row>
    <row r="1453" spans="7:15" x14ac:dyDescent="0.2">
      <c r="G1453" s="6"/>
      <c r="H1453" s="6"/>
      <c r="M1453" s="6"/>
      <c r="N1453" s="6"/>
      <c r="O1453" s="6"/>
    </row>
    <row r="1454" spans="7:15" x14ac:dyDescent="0.2">
      <c r="G1454" s="6"/>
      <c r="H1454" s="6"/>
      <c r="M1454" s="6"/>
      <c r="N1454" s="6"/>
      <c r="O1454" s="6"/>
    </row>
    <row r="1455" spans="7:15" x14ac:dyDescent="0.2">
      <c r="G1455" s="6"/>
      <c r="H1455" s="6"/>
      <c r="M1455" s="6"/>
      <c r="N1455" s="6"/>
      <c r="O1455" s="6"/>
    </row>
    <row r="1456" spans="7:15" x14ac:dyDescent="0.2">
      <c r="G1456" s="6"/>
      <c r="H1456" s="6"/>
      <c r="M1456" s="6"/>
      <c r="N1456" s="6"/>
      <c r="O1456" s="6"/>
    </row>
    <row r="1457" spans="7:15" x14ac:dyDescent="0.2">
      <c r="G1457" s="6"/>
      <c r="H1457" s="6"/>
      <c r="M1457" s="6"/>
      <c r="N1457" s="6"/>
      <c r="O1457" s="6"/>
    </row>
    <row r="1458" spans="7:15" x14ac:dyDescent="0.2">
      <c r="G1458" s="6"/>
      <c r="H1458" s="6"/>
      <c r="M1458" s="6"/>
      <c r="N1458" s="6"/>
      <c r="O1458" s="6"/>
    </row>
    <row r="1459" spans="7:15" x14ac:dyDescent="0.2">
      <c r="G1459" s="6"/>
      <c r="H1459" s="6"/>
      <c r="M1459" s="6"/>
      <c r="N1459" s="6"/>
      <c r="O1459" s="6"/>
    </row>
    <row r="1460" spans="7:15" x14ac:dyDescent="0.2">
      <c r="G1460" s="6"/>
      <c r="H1460" s="6"/>
      <c r="M1460" s="6"/>
      <c r="N1460" s="6"/>
      <c r="O1460" s="6"/>
    </row>
    <row r="1461" spans="7:15" x14ac:dyDescent="0.2">
      <c r="G1461" s="6"/>
      <c r="H1461" s="6"/>
      <c r="M1461" s="6"/>
      <c r="N1461" s="6"/>
      <c r="O1461" s="6"/>
    </row>
    <row r="1462" spans="7:15" x14ac:dyDescent="0.2">
      <c r="G1462" s="6"/>
      <c r="H1462" s="6"/>
      <c r="M1462" s="6"/>
      <c r="N1462" s="6"/>
      <c r="O1462" s="6"/>
    </row>
    <row r="1463" spans="7:15" x14ac:dyDescent="0.2">
      <c r="G1463" s="6"/>
      <c r="H1463" s="6"/>
      <c r="M1463" s="6"/>
      <c r="N1463" s="6"/>
      <c r="O1463" s="6"/>
    </row>
    <row r="1464" spans="7:15" x14ac:dyDescent="0.2">
      <c r="G1464" s="6"/>
      <c r="H1464" s="6"/>
      <c r="M1464" s="6"/>
      <c r="N1464" s="6"/>
      <c r="O1464" s="6"/>
    </row>
    <row r="1465" spans="7:15" x14ac:dyDescent="0.2">
      <c r="G1465" s="6"/>
      <c r="H1465" s="6"/>
      <c r="M1465" s="6"/>
      <c r="N1465" s="6"/>
      <c r="O1465" s="6"/>
    </row>
    <row r="1466" spans="7:15" x14ac:dyDescent="0.2">
      <c r="G1466" s="6"/>
      <c r="H1466" s="6"/>
      <c r="M1466" s="6"/>
      <c r="N1466" s="6"/>
      <c r="O1466" s="6"/>
    </row>
    <row r="1467" spans="7:15" x14ac:dyDescent="0.2">
      <c r="G1467" s="6"/>
      <c r="H1467" s="6"/>
      <c r="M1467" s="6"/>
      <c r="N1467" s="6"/>
      <c r="O1467" s="6"/>
    </row>
    <row r="1468" spans="7:15" x14ac:dyDescent="0.2">
      <c r="G1468" s="6"/>
      <c r="H1468" s="6"/>
      <c r="M1468" s="6"/>
      <c r="N1468" s="6"/>
      <c r="O1468" s="6"/>
    </row>
    <row r="1469" spans="7:15" x14ac:dyDescent="0.2">
      <c r="G1469" s="6"/>
      <c r="H1469" s="6"/>
      <c r="M1469" s="6"/>
      <c r="N1469" s="6"/>
      <c r="O1469" s="6"/>
    </row>
    <row r="1470" spans="7:15" x14ac:dyDescent="0.2">
      <c r="G1470" s="6"/>
      <c r="H1470" s="6"/>
      <c r="M1470" s="6"/>
      <c r="N1470" s="6"/>
      <c r="O1470" s="6"/>
    </row>
    <row r="1471" spans="7:15" x14ac:dyDescent="0.2">
      <c r="G1471" s="6"/>
      <c r="H1471" s="6"/>
      <c r="M1471" s="6"/>
      <c r="N1471" s="6"/>
      <c r="O1471" s="6"/>
    </row>
    <row r="1472" spans="7:15" x14ac:dyDescent="0.2">
      <c r="G1472" s="6"/>
      <c r="H1472" s="6"/>
      <c r="M1472" s="6"/>
      <c r="N1472" s="6"/>
      <c r="O1472" s="6"/>
    </row>
    <row r="1473" spans="7:15" x14ac:dyDescent="0.2">
      <c r="G1473" s="6"/>
      <c r="H1473" s="6"/>
      <c r="M1473" s="6"/>
      <c r="N1473" s="6"/>
      <c r="O1473" s="6"/>
    </row>
    <row r="1474" spans="7:15" x14ac:dyDescent="0.2">
      <c r="G1474" s="6"/>
      <c r="H1474" s="6"/>
      <c r="M1474" s="6"/>
      <c r="N1474" s="6"/>
      <c r="O1474" s="6"/>
    </row>
    <row r="1475" spans="7:15" x14ac:dyDescent="0.2">
      <c r="G1475" s="6"/>
      <c r="H1475" s="6"/>
      <c r="M1475" s="6"/>
      <c r="N1475" s="6"/>
      <c r="O1475" s="6"/>
    </row>
    <row r="1476" spans="7:15" x14ac:dyDescent="0.2">
      <c r="G1476" s="6"/>
      <c r="H1476" s="6"/>
      <c r="M1476" s="6"/>
      <c r="N1476" s="6"/>
      <c r="O1476" s="6"/>
    </row>
    <row r="1477" spans="7:15" x14ac:dyDescent="0.2">
      <c r="G1477" s="6"/>
      <c r="H1477" s="6"/>
      <c r="M1477" s="6"/>
      <c r="N1477" s="6"/>
      <c r="O1477" s="6"/>
    </row>
    <row r="1478" spans="7:15" x14ac:dyDescent="0.2">
      <c r="G1478" s="6"/>
      <c r="H1478" s="6"/>
      <c r="M1478" s="6"/>
      <c r="N1478" s="6"/>
      <c r="O1478" s="6"/>
    </row>
    <row r="1479" spans="7:15" x14ac:dyDescent="0.2">
      <c r="G1479" s="6"/>
      <c r="H1479" s="6"/>
      <c r="M1479" s="6"/>
      <c r="N1479" s="6"/>
      <c r="O1479" s="6"/>
    </row>
    <row r="1480" spans="7:15" x14ac:dyDescent="0.2">
      <c r="G1480" s="6"/>
      <c r="H1480" s="6"/>
      <c r="M1480" s="6"/>
      <c r="N1480" s="6"/>
      <c r="O1480" s="6"/>
    </row>
    <row r="1481" spans="7:15" x14ac:dyDescent="0.2">
      <c r="G1481" s="6"/>
      <c r="H1481" s="6"/>
      <c r="M1481" s="6"/>
      <c r="N1481" s="6"/>
      <c r="O1481" s="6"/>
    </row>
    <row r="1482" spans="7:15" x14ac:dyDescent="0.2">
      <c r="G1482" s="6"/>
      <c r="H1482" s="6"/>
      <c r="M1482" s="6"/>
      <c r="N1482" s="6"/>
      <c r="O1482" s="6"/>
    </row>
    <row r="1483" spans="7:15" x14ac:dyDescent="0.2">
      <c r="G1483" s="6"/>
      <c r="H1483" s="6"/>
      <c r="M1483" s="6"/>
      <c r="N1483" s="6"/>
      <c r="O1483" s="6"/>
    </row>
    <row r="1484" spans="7:15" x14ac:dyDescent="0.2">
      <c r="G1484" s="6"/>
      <c r="H1484" s="6"/>
      <c r="M1484" s="6"/>
      <c r="N1484" s="6"/>
      <c r="O1484" s="6"/>
    </row>
    <row r="1485" spans="7:15" x14ac:dyDescent="0.2">
      <c r="G1485" s="6"/>
      <c r="H1485" s="6"/>
      <c r="M1485" s="6"/>
      <c r="N1485" s="6"/>
      <c r="O1485" s="6"/>
    </row>
    <row r="1486" spans="7:15" x14ac:dyDescent="0.2">
      <c r="G1486" s="6"/>
      <c r="H1486" s="6"/>
      <c r="M1486" s="6"/>
      <c r="N1486" s="6"/>
      <c r="O1486" s="6"/>
    </row>
    <row r="1487" spans="7:15" x14ac:dyDescent="0.2">
      <c r="G1487" s="6"/>
      <c r="H1487" s="6"/>
      <c r="M1487" s="6"/>
      <c r="N1487" s="6"/>
      <c r="O1487" s="6"/>
    </row>
    <row r="1488" spans="7:15" x14ac:dyDescent="0.2">
      <c r="G1488" s="6"/>
      <c r="H1488" s="6"/>
      <c r="M1488" s="6"/>
      <c r="N1488" s="6"/>
      <c r="O1488" s="6"/>
    </row>
    <row r="1489" spans="7:15" x14ac:dyDescent="0.2">
      <c r="G1489" s="6"/>
      <c r="H1489" s="6"/>
      <c r="M1489" s="6"/>
      <c r="N1489" s="6"/>
      <c r="O1489" s="6"/>
    </row>
    <row r="1490" spans="7:15" x14ac:dyDescent="0.2">
      <c r="G1490" s="6"/>
      <c r="H1490" s="6"/>
      <c r="M1490" s="6"/>
      <c r="N1490" s="6"/>
      <c r="O1490" s="6"/>
    </row>
    <row r="1491" spans="7:15" x14ac:dyDescent="0.2">
      <c r="G1491" s="6"/>
      <c r="H1491" s="6"/>
      <c r="M1491" s="6"/>
      <c r="N1491" s="6"/>
      <c r="O1491" s="6"/>
    </row>
    <row r="1492" spans="7:15" x14ac:dyDescent="0.2">
      <c r="G1492" s="6"/>
      <c r="H1492" s="6"/>
      <c r="M1492" s="6"/>
      <c r="N1492" s="6"/>
      <c r="O1492" s="6"/>
    </row>
    <row r="1493" spans="7:15" x14ac:dyDescent="0.2">
      <c r="G1493" s="6"/>
      <c r="H1493" s="6"/>
      <c r="M1493" s="6"/>
      <c r="N1493" s="6"/>
      <c r="O1493" s="6"/>
    </row>
    <row r="1494" spans="7:15" x14ac:dyDescent="0.2">
      <c r="G1494" s="6"/>
      <c r="H1494" s="6"/>
      <c r="M1494" s="6"/>
      <c r="N1494" s="6"/>
      <c r="O1494" s="6"/>
    </row>
    <row r="1495" spans="7:15" x14ac:dyDescent="0.2">
      <c r="G1495" s="6"/>
      <c r="H1495" s="6"/>
      <c r="M1495" s="6"/>
      <c r="N1495" s="6"/>
      <c r="O1495" s="6"/>
    </row>
    <row r="1496" spans="7:15" x14ac:dyDescent="0.2">
      <c r="G1496" s="6"/>
      <c r="H1496" s="6"/>
      <c r="M1496" s="6"/>
      <c r="N1496" s="6"/>
      <c r="O1496" s="6"/>
    </row>
    <row r="1497" spans="7:15" x14ac:dyDescent="0.2">
      <c r="G1497" s="6"/>
      <c r="H1497" s="6"/>
      <c r="M1497" s="6"/>
      <c r="N1497" s="6"/>
      <c r="O1497" s="6"/>
    </row>
    <row r="1498" spans="7:15" x14ac:dyDescent="0.2">
      <c r="G1498" s="6"/>
      <c r="H1498" s="6"/>
      <c r="M1498" s="6"/>
      <c r="N1498" s="6"/>
      <c r="O1498" s="6"/>
    </row>
    <row r="1499" spans="7:15" x14ac:dyDescent="0.2">
      <c r="G1499" s="6"/>
      <c r="H1499" s="6"/>
      <c r="M1499" s="6"/>
      <c r="N1499" s="6"/>
      <c r="O1499" s="6"/>
    </row>
    <row r="1500" spans="7:15" x14ac:dyDescent="0.2">
      <c r="G1500" s="6"/>
      <c r="H1500" s="6"/>
      <c r="M1500" s="6"/>
      <c r="N1500" s="6"/>
      <c r="O1500" s="6"/>
    </row>
    <row r="1501" spans="7:15" x14ac:dyDescent="0.2">
      <c r="G1501" s="6"/>
      <c r="H1501" s="6"/>
      <c r="M1501" s="6"/>
      <c r="N1501" s="6"/>
      <c r="O1501" s="6"/>
    </row>
    <row r="1502" spans="7:15" x14ac:dyDescent="0.2">
      <c r="G1502" s="6"/>
      <c r="H1502" s="6"/>
      <c r="M1502" s="6"/>
      <c r="N1502" s="6"/>
      <c r="O1502" s="6"/>
    </row>
    <row r="1503" spans="7:15" x14ac:dyDescent="0.2">
      <c r="G1503" s="6"/>
      <c r="H1503" s="6"/>
      <c r="M1503" s="6"/>
      <c r="N1503" s="6"/>
      <c r="O1503" s="6"/>
    </row>
    <row r="1504" spans="7:15" x14ac:dyDescent="0.2">
      <c r="G1504" s="6"/>
      <c r="H1504" s="6"/>
      <c r="M1504" s="6"/>
      <c r="N1504" s="6"/>
      <c r="O1504" s="6"/>
    </row>
    <row r="1505" spans="7:15" x14ac:dyDescent="0.2">
      <c r="G1505" s="6"/>
      <c r="H1505" s="6"/>
      <c r="M1505" s="6"/>
      <c r="N1505" s="6"/>
      <c r="O1505" s="6"/>
    </row>
    <row r="1506" spans="7:15" x14ac:dyDescent="0.2">
      <c r="G1506" s="6"/>
      <c r="H1506" s="6"/>
      <c r="M1506" s="6"/>
      <c r="N1506" s="6"/>
      <c r="O1506" s="6"/>
    </row>
    <row r="1507" spans="7:15" x14ac:dyDescent="0.2">
      <c r="G1507" s="6"/>
      <c r="H1507" s="6"/>
      <c r="M1507" s="6"/>
      <c r="N1507" s="6"/>
      <c r="O1507" s="6"/>
    </row>
    <row r="1508" spans="7:15" x14ac:dyDescent="0.2">
      <c r="G1508" s="6"/>
      <c r="H1508" s="6"/>
      <c r="M1508" s="6"/>
      <c r="N1508" s="6"/>
      <c r="O1508" s="6"/>
    </row>
    <row r="1509" spans="7:15" x14ac:dyDescent="0.2">
      <c r="G1509" s="6"/>
      <c r="H1509" s="6"/>
      <c r="M1509" s="6"/>
      <c r="N1509" s="6"/>
      <c r="O1509" s="6"/>
    </row>
    <row r="1510" spans="7:15" x14ac:dyDescent="0.2">
      <c r="G1510" s="6"/>
      <c r="H1510" s="6"/>
      <c r="M1510" s="6"/>
      <c r="N1510" s="6"/>
      <c r="O1510" s="6"/>
    </row>
    <row r="1511" spans="7:15" x14ac:dyDescent="0.2">
      <c r="G1511" s="6"/>
      <c r="H1511" s="6"/>
      <c r="M1511" s="6"/>
      <c r="N1511" s="6"/>
      <c r="O1511" s="6"/>
    </row>
    <row r="1512" spans="7:15" x14ac:dyDescent="0.2">
      <c r="G1512" s="6"/>
      <c r="H1512" s="6"/>
      <c r="M1512" s="6"/>
      <c r="N1512" s="6"/>
      <c r="O1512" s="6"/>
    </row>
    <row r="1513" spans="7:15" x14ac:dyDescent="0.2">
      <c r="G1513" s="6"/>
      <c r="H1513" s="6"/>
      <c r="M1513" s="6"/>
      <c r="N1513" s="6"/>
      <c r="O1513" s="6"/>
    </row>
    <row r="1514" spans="7:15" x14ac:dyDescent="0.2">
      <c r="G1514" s="6"/>
      <c r="H1514" s="6"/>
      <c r="M1514" s="6"/>
      <c r="N1514" s="6"/>
      <c r="O1514" s="6"/>
    </row>
    <row r="1515" spans="7:15" x14ac:dyDescent="0.2">
      <c r="G1515" s="6"/>
      <c r="H1515" s="6"/>
      <c r="M1515" s="6"/>
      <c r="N1515" s="6"/>
      <c r="O1515" s="6"/>
    </row>
    <row r="1516" spans="7:15" x14ac:dyDescent="0.2">
      <c r="G1516" s="6"/>
      <c r="H1516" s="6"/>
      <c r="M1516" s="6"/>
      <c r="N1516" s="6"/>
      <c r="O1516" s="6"/>
    </row>
    <row r="1517" spans="7:15" x14ac:dyDescent="0.2">
      <c r="G1517" s="6"/>
      <c r="H1517" s="6"/>
      <c r="M1517" s="6"/>
      <c r="N1517" s="6"/>
      <c r="O1517" s="6"/>
    </row>
    <row r="1518" spans="7:15" x14ac:dyDescent="0.2">
      <c r="G1518" s="6"/>
      <c r="H1518" s="6"/>
      <c r="M1518" s="6"/>
      <c r="N1518" s="6"/>
      <c r="O1518" s="6"/>
    </row>
    <row r="1519" spans="7:15" x14ac:dyDescent="0.2">
      <c r="G1519" s="6"/>
      <c r="H1519" s="6"/>
      <c r="M1519" s="6"/>
      <c r="N1519" s="6"/>
      <c r="O1519" s="6"/>
    </row>
    <row r="1520" spans="7:15" x14ac:dyDescent="0.2">
      <c r="G1520" s="6"/>
      <c r="H1520" s="6"/>
      <c r="M1520" s="6"/>
      <c r="N1520" s="6"/>
      <c r="O1520" s="6"/>
    </row>
    <row r="1521" spans="7:15" x14ac:dyDescent="0.2">
      <c r="G1521" s="6"/>
      <c r="H1521" s="6"/>
      <c r="M1521" s="6"/>
      <c r="N1521" s="6"/>
      <c r="O1521" s="6"/>
    </row>
    <row r="1522" spans="7:15" x14ac:dyDescent="0.2">
      <c r="G1522" s="6"/>
      <c r="H1522" s="6"/>
      <c r="M1522" s="6"/>
      <c r="N1522" s="6"/>
      <c r="O1522" s="6"/>
    </row>
    <row r="1523" spans="7:15" x14ac:dyDescent="0.2">
      <c r="G1523" s="6"/>
      <c r="H1523" s="6"/>
      <c r="M1523" s="6"/>
      <c r="N1523" s="6"/>
      <c r="O1523" s="6"/>
    </row>
    <row r="1524" spans="7:15" x14ac:dyDescent="0.2">
      <c r="G1524" s="6"/>
      <c r="H1524" s="6"/>
      <c r="M1524" s="6"/>
      <c r="N1524" s="6"/>
      <c r="O1524" s="6"/>
    </row>
    <row r="1525" spans="7:15" x14ac:dyDescent="0.2">
      <c r="G1525" s="6"/>
      <c r="H1525" s="6"/>
      <c r="M1525" s="6"/>
      <c r="N1525" s="6"/>
      <c r="O1525" s="6"/>
    </row>
    <row r="1526" spans="7:15" x14ac:dyDescent="0.2">
      <c r="G1526" s="6"/>
      <c r="H1526" s="6"/>
      <c r="M1526" s="6"/>
      <c r="N1526" s="6"/>
      <c r="O1526" s="6"/>
    </row>
    <row r="1527" spans="7:15" x14ac:dyDescent="0.2">
      <c r="G1527" s="6"/>
      <c r="H1527" s="6"/>
      <c r="M1527" s="6"/>
      <c r="N1527" s="6"/>
      <c r="O1527" s="6"/>
    </row>
    <row r="1528" spans="7:15" x14ac:dyDescent="0.2">
      <c r="G1528" s="6"/>
      <c r="H1528" s="6"/>
      <c r="M1528" s="6"/>
      <c r="N1528" s="6"/>
      <c r="O1528" s="6"/>
    </row>
    <row r="1529" spans="7:15" x14ac:dyDescent="0.2">
      <c r="G1529" s="6"/>
      <c r="H1529" s="6"/>
      <c r="M1529" s="6"/>
      <c r="N1529" s="6"/>
      <c r="O1529" s="6"/>
    </row>
    <row r="1530" spans="7:15" x14ac:dyDescent="0.2">
      <c r="G1530" s="6"/>
      <c r="H1530" s="6"/>
      <c r="M1530" s="6"/>
      <c r="N1530" s="6"/>
      <c r="O1530" s="6"/>
    </row>
    <row r="1531" spans="7:15" x14ac:dyDescent="0.2">
      <c r="G1531" s="6"/>
      <c r="H1531" s="6"/>
      <c r="M1531" s="6"/>
      <c r="N1531" s="6"/>
      <c r="O1531" s="6"/>
    </row>
    <row r="1532" spans="7:15" x14ac:dyDescent="0.2">
      <c r="G1532" s="6"/>
      <c r="H1532" s="6"/>
      <c r="M1532" s="6"/>
      <c r="N1532" s="6"/>
      <c r="O1532" s="6"/>
    </row>
    <row r="1533" spans="7:15" x14ac:dyDescent="0.2">
      <c r="G1533" s="6"/>
      <c r="H1533" s="6"/>
      <c r="M1533" s="6"/>
      <c r="N1533" s="6"/>
      <c r="O1533" s="6"/>
    </row>
    <row r="1534" spans="7:15" x14ac:dyDescent="0.2">
      <c r="G1534" s="6"/>
      <c r="H1534" s="6"/>
      <c r="M1534" s="6"/>
      <c r="N1534" s="6"/>
      <c r="O1534" s="6"/>
    </row>
    <row r="1535" spans="7:15" x14ac:dyDescent="0.2">
      <c r="G1535" s="6"/>
      <c r="H1535" s="6"/>
      <c r="M1535" s="6"/>
      <c r="N1535" s="6"/>
      <c r="O1535" s="6"/>
    </row>
    <row r="1536" spans="7:15" x14ac:dyDescent="0.2">
      <c r="G1536" s="6"/>
      <c r="H1536" s="6"/>
      <c r="M1536" s="6"/>
      <c r="N1536" s="6"/>
      <c r="O1536" s="6"/>
    </row>
    <row r="1537" spans="7:15" x14ac:dyDescent="0.2">
      <c r="G1537" s="6"/>
      <c r="H1537" s="6"/>
      <c r="M1537" s="6"/>
      <c r="N1537" s="6"/>
      <c r="O1537" s="6"/>
    </row>
    <row r="1538" spans="7:15" x14ac:dyDescent="0.2">
      <c r="G1538" s="6"/>
      <c r="H1538" s="6"/>
      <c r="M1538" s="6"/>
      <c r="N1538" s="6"/>
      <c r="O1538" s="6"/>
    </row>
    <row r="1539" spans="7:15" x14ac:dyDescent="0.2">
      <c r="G1539" s="6"/>
      <c r="H1539" s="6"/>
      <c r="M1539" s="6"/>
      <c r="N1539" s="6"/>
      <c r="O1539" s="6"/>
    </row>
    <row r="1540" spans="7:15" x14ac:dyDescent="0.2">
      <c r="G1540" s="6"/>
      <c r="H1540" s="6"/>
      <c r="M1540" s="6"/>
      <c r="N1540" s="6"/>
      <c r="O1540" s="6"/>
    </row>
    <row r="1541" spans="7:15" x14ac:dyDescent="0.2">
      <c r="G1541" s="6"/>
      <c r="H1541" s="6"/>
      <c r="M1541" s="6"/>
      <c r="N1541" s="6"/>
      <c r="O1541" s="6"/>
    </row>
    <row r="1542" spans="7:15" x14ac:dyDescent="0.2">
      <c r="G1542" s="6"/>
      <c r="H1542" s="6"/>
      <c r="M1542" s="6"/>
      <c r="N1542" s="6"/>
      <c r="O1542" s="6"/>
    </row>
    <row r="1543" spans="7:15" x14ac:dyDescent="0.2">
      <c r="G1543" s="6"/>
      <c r="H1543" s="6"/>
      <c r="M1543" s="6"/>
      <c r="N1543" s="6"/>
      <c r="O1543" s="6"/>
    </row>
    <row r="1544" spans="7:15" x14ac:dyDescent="0.2">
      <c r="G1544" s="6"/>
      <c r="H1544" s="6"/>
      <c r="M1544" s="6"/>
      <c r="N1544" s="6"/>
      <c r="O1544" s="6"/>
    </row>
    <row r="1545" spans="7:15" x14ac:dyDescent="0.2">
      <c r="G1545" s="6"/>
      <c r="H1545" s="6"/>
      <c r="M1545" s="6"/>
      <c r="N1545" s="6"/>
      <c r="O1545" s="6"/>
    </row>
    <row r="1546" spans="7:15" x14ac:dyDescent="0.2">
      <c r="G1546" s="6"/>
      <c r="H1546" s="6"/>
      <c r="M1546" s="6"/>
      <c r="N1546" s="6"/>
      <c r="O1546" s="6"/>
    </row>
    <row r="1547" spans="7:15" x14ac:dyDescent="0.2">
      <c r="G1547" s="6"/>
      <c r="H1547" s="6"/>
      <c r="M1547" s="6"/>
      <c r="N1547" s="6"/>
      <c r="O1547" s="6"/>
    </row>
    <row r="1548" spans="7:15" x14ac:dyDescent="0.2">
      <c r="G1548" s="6"/>
      <c r="H1548" s="6"/>
      <c r="M1548" s="6"/>
      <c r="N1548" s="6"/>
      <c r="O1548" s="6"/>
    </row>
    <row r="1549" spans="7:15" x14ac:dyDescent="0.2">
      <c r="G1549" s="6"/>
      <c r="H1549" s="6"/>
      <c r="M1549" s="6"/>
      <c r="N1549" s="6"/>
      <c r="O1549" s="6"/>
    </row>
    <row r="1550" spans="7:15" x14ac:dyDescent="0.2">
      <c r="G1550" s="6"/>
      <c r="H1550" s="6"/>
      <c r="M1550" s="6"/>
      <c r="N1550" s="6"/>
      <c r="O1550" s="6"/>
    </row>
    <row r="1551" spans="7:15" x14ac:dyDescent="0.2">
      <c r="G1551" s="6"/>
      <c r="H1551" s="6"/>
      <c r="M1551" s="6"/>
      <c r="N1551" s="6"/>
      <c r="O1551" s="6"/>
    </row>
    <row r="1552" spans="7:15" x14ac:dyDescent="0.2">
      <c r="G1552" s="6"/>
      <c r="H1552" s="6"/>
      <c r="M1552" s="6"/>
      <c r="N1552" s="6"/>
      <c r="O1552" s="6"/>
    </row>
    <row r="1553" spans="7:15" x14ac:dyDescent="0.2">
      <c r="G1553" s="6"/>
      <c r="H1553" s="6"/>
      <c r="M1553" s="6"/>
      <c r="N1553" s="6"/>
      <c r="O1553" s="6"/>
    </row>
    <row r="1554" spans="7:15" x14ac:dyDescent="0.2">
      <c r="G1554" s="6"/>
      <c r="H1554" s="6"/>
      <c r="M1554" s="6"/>
      <c r="N1554" s="6"/>
      <c r="O1554" s="6"/>
    </row>
    <row r="1555" spans="7:15" x14ac:dyDescent="0.2">
      <c r="G1555" s="6"/>
      <c r="H1555" s="6"/>
      <c r="M1555" s="6"/>
      <c r="N1555" s="6"/>
      <c r="O1555" s="6"/>
    </row>
    <row r="1556" spans="7:15" x14ac:dyDescent="0.2">
      <c r="G1556" s="6"/>
      <c r="H1556" s="6"/>
      <c r="M1556" s="6"/>
      <c r="N1556" s="6"/>
      <c r="O1556" s="6"/>
    </row>
    <row r="1557" spans="7:15" x14ac:dyDescent="0.2">
      <c r="G1557" s="6"/>
      <c r="H1557" s="6"/>
      <c r="M1557" s="6"/>
      <c r="N1557" s="6"/>
      <c r="O1557" s="6"/>
    </row>
    <row r="1558" spans="7:15" x14ac:dyDescent="0.2">
      <c r="G1558" s="6"/>
      <c r="H1558" s="6"/>
      <c r="M1558" s="6"/>
      <c r="N1558" s="6"/>
      <c r="O1558" s="6"/>
    </row>
    <row r="1559" spans="7:15" x14ac:dyDescent="0.2">
      <c r="G1559" s="6"/>
      <c r="H1559" s="6"/>
      <c r="M1559" s="6"/>
      <c r="N1559" s="6"/>
      <c r="O1559" s="6"/>
    </row>
    <row r="1560" spans="7:15" x14ac:dyDescent="0.2">
      <c r="G1560" s="6"/>
      <c r="H1560" s="6"/>
      <c r="M1560" s="6"/>
      <c r="N1560" s="6"/>
      <c r="O1560" s="6"/>
    </row>
    <row r="1561" spans="7:15" x14ac:dyDescent="0.2">
      <c r="G1561" s="6"/>
      <c r="H1561" s="6"/>
      <c r="M1561" s="6"/>
      <c r="N1561" s="6"/>
      <c r="O1561" s="6"/>
    </row>
    <row r="1562" spans="7:15" x14ac:dyDescent="0.2">
      <c r="G1562" s="6"/>
      <c r="H1562" s="6"/>
      <c r="M1562" s="6"/>
      <c r="N1562" s="6"/>
      <c r="O1562" s="6"/>
    </row>
    <row r="1563" spans="7:15" x14ac:dyDescent="0.2">
      <c r="G1563" s="6"/>
      <c r="H1563" s="6"/>
      <c r="M1563" s="6"/>
      <c r="N1563" s="6"/>
      <c r="O1563" s="6"/>
    </row>
    <row r="1564" spans="7:15" x14ac:dyDescent="0.2">
      <c r="G1564" s="6"/>
      <c r="H1564" s="6"/>
      <c r="M1564" s="6"/>
      <c r="N1564" s="6"/>
      <c r="O1564" s="6"/>
    </row>
    <row r="1565" spans="7:15" x14ac:dyDescent="0.2">
      <c r="G1565" s="6"/>
      <c r="H1565" s="6"/>
      <c r="M1565" s="6"/>
      <c r="N1565" s="6"/>
      <c r="O1565" s="6"/>
    </row>
    <row r="1566" spans="7:15" x14ac:dyDescent="0.2">
      <c r="G1566" s="6"/>
      <c r="H1566" s="6"/>
      <c r="M1566" s="6"/>
      <c r="N1566" s="6"/>
      <c r="O1566" s="6"/>
    </row>
    <row r="1567" spans="7:15" x14ac:dyDescent="0.2">
      <c r="G1567" s="6"/>
      <c r="H1567" s="6"/>
      <c r="M1567" s="6"/>
      <c r="N1567" s="6"/>
      <c r="O1567" s="6"/>
    </row>
    <row r="1568" spans="7:15" x14ac:dyDescent="0.2">
      <c r="G1568" s="6"/>
      <c r="H1568" s="6"/>
      <c r="M1568" s="6"/>
      <c r="N1568" s="6"/>
      <c r="O1568" s="6"/>
    </row>
    <row r="1569" spans="7:15" x14ac:dyDescent="0.2">
      <c r="G1569" s="6"/>
      <c r="H1569" s="6"/>
      <c r="M1569" s="6"/>
      <c r="N1569" s="6"/>
      <c r="O1569" s="6"/>
    </row>
    <row r="1570" spans="7:15" x14ac:dyDescent="0.2">
      <c r="G1570" s="6"/>
      <c r="H1570" s="6"/>
      <c r="M1570" s="6"/>
      <c r="N1570" s="6"/>
      <c r="O1570" s="6"/>
    </row>
    <row r="1571" spans="7:15" x14ac:dyDescent="0.2">
      <c r="G1571" s="6"/>
      <c r="H1571" s="6"/>
      <c r="M1571" s="6"/>
      <c r="N1571" s="6"/>
      <c r="O1571" s="6"/>
    </row>
    <row r="1572" spans="7:15" x14ac:dyDescent="0.2">
      <c r="G1572" s="6"/>
      <c r="H1572" s="6"/>
      <c r="M1572" s="6"/>
      <c r="N1572" s="6"/>
      <c r="O1572" s="6"/>
    </row>
    <row r="1573" spans="7:15" x14ac:dyDescent="0.2">
      <c r="G1573" s="6"/>
      <c r="H1573" s="6"/>
      <c r="M1573" s="6"/>
      <c r="N1573" s="6"/>
      <c r="O1573" s="6"/>
    </row>
    <row r="1574" spans="7:15" x14ac:dyDescent="0.2">
      <c r="G1574" s="6"/>
      <c r="H1574" s="6"/>
      <c r="M1574" s="6"/>
      <c r="N1574" s="6"/>
      <c r="O1574" s="6"/>
    </row>
    <row r="1575" spans="7:15" x14ac:dyDescent="0.2">
      <c r="G1575" s="6"/>
      <c r="H1575" s="6"/>
      <c r="M1575" s="6"/>
      <c r="N1575" s="6"/>
      <c r="O1575" s="6"/>
    </row>
    <row r="1576" spans="7:15" x14ac:dyDescent="0.2">
      <c r="G1576" s="6"/>
      <c r="H1576" s="6"/>
      <c r="M1576" s="6"/>
      <c r="N1576" s="6"/>
      <c r="O1576" s="6"/>
    </row>
    <row r="1577" spans="7:15" x14ac:dyDescent="0.2">
      <c r="G1577" s="6"/>
      <c r="H1577" s="6"/>
      <c r="M1577" s="6"/>
      <c r="N1577" s="6"/>
      <c r="O1577" s="6"/>
    </row>
    <row r="1578" spans="7:15" x14ac:dyDescent="0.2">
      <c r="G1578" s="6"/>
      <c r="H1578" s="6"/>
      <c r="M1578" s="6"/>
      <c r="N1578" s="6"/>
      <c r="O1578" s="6"/>
    </row>
    <row r="1579" spans="7:15" x14ac:dyDescent="0.2">
      <c r="G1579" s="6"/>
      <c r="H1579" s="6"/>
      <c r="M1579" s="6"/>
      <c r="N1579" s="6"/>
      <c r="O1579" s="6"/>
    </row>
    <row r="1580" spans="7:15" x14ac:dyDescent="0.2">
      <c r="G1580" s="6"/>
      <c r="H1580" s="6"/>
      <c r="M1580" s="6"/>
      <c r="N1580" s="6"/>
      <c r="O1580" s="6"/>
    </row>
    <row r="1581" spans="7:15" x14ac:dyDescent="0.2">
      <c r="G1581" s="6"/>
      <c r="H1581" s="6"/>
      <c r="M1581" s="6"/>
      <c r="N1581" s="6"/>
      <c r="O1581" s="6"/>
    </row>
    <row r="1582" spans="7:15" x14ac:dyDescent="0.2">
      <c r="G1582" s="6"/>
      <c r="H1582" s="6"/>
      <c r="M1582" s="6"/>
      <c r="N1582" s="6"/>
      <c r="O1582" s="6"/>
    </row>
    <row r="1583" spans="7:15" x14ac:dyDescent="0.2">
      <c r="G1583" s="6"/>
      <c r="H1583" s="6"/>
      <c r="M1583" s="6"/>
      <c r="N1583" s="6"/>
      <c r="O1583" s="6"/>
    </row>
    <row r="1584" spans="7:15" x14ac:dyDescent="0.2">
      <c r="G1584" s="6"/>
      <c r="H1584" s="6"/>
      <c r="M1584" s="6"/>
      <c r="N1584" s="6"/>
      <c r="O1584" s="6"/>
    </row>
    <row r="1585" spans="7:15" x14ac:dyDescent="0.2">
      <c r="G1585" s="6"/>
      <c r="H1585" s="6"/>
      <c r="M1585" s="6"/>
      <c r="N1585" s="6"/>
      <c r="O1585" s="6"/>
    </row>
    <row r="1586" spans="7:15" x14ac:dyDescent="0.2">
      <c r="G1586" s="6"/>
      <c r="H1586" s="6"/>
      <c r="M1586" s="6"/>
      <c r="N1586" s="6"/>
      <c r="O1586" s="6"/>
    </row>
    <row r="1587" spans="7:15" x14ac:dyDescent="0.2">
      <c r="G1587" s="6"/>
      <c r="H1587" s="6"/>
      <c r="M1587" s="6"/>
      <c r="N1587" s="6"/>
      <c r="O1587" s="6"/>
    </row>
    <row r="1588" spans="7:15" x14ac:dyDescent="0.2">
      <c r="G1588" s="6"/>
      <c r="H1588" s="6"/>
      <c r="M1588" s="6"/>
      <c r="N1588" s="6"/>
      <c r="O1588" s="6"/>
    </row>
    <row r="1589" spans="7:15" x14ac:dyDescent="0.2">
      <c r="G1589" s="6"/>
      <c r="H1589" s="6"/>
      <c r="M1589" s="6"/>
      <c r="N1589" s="6"/>
      <c r="O1589" s="6"/>
    </row>
    <row r="1590" spans="7:15" x14ac:dyDescent="0.2">
      <c r="G1590" s="6"/>
      <c r="H1590" s="6"/>
      <c r="M1590" s="6"/>
      <c r="N1590" s="6"/>
      <c r="O1590" s="6"/>
    </row>
    <row r="1591" spans="7:15" x14ac:dyDescent="0.2">
      <c r="G1591" s="6"/>
      <c r="H1591" s="6"/>
      <c r="M1591" s="6"/>
      <c r="N1591" s="6"/>
      <c r="O1591" s="6"/>
    </row>
    <row r="1592" spans="7:15" x14ac:dyDescent="0.2">
      <c r="G1592" s="6"/>
      <c r="H1592" s="6"/>
      <c r="M1592" s="6"/>
      <c r="N1592" s="6"/>
      <c r="O1592" s="6"/>
    </row>
    <row r="1593" spans="7:15" x14ac:dyDescent="0.2">
      <c r="G1593" s="6"/>
      <c r="H1593" s="6"/>
      <c r="M1593" s="6"/>
      <c r="N1593" s="6"/>
      <c r="O1593" s="6"/>
    </row>
    <row r="1594" spans="7:15" x14ac:dyDescent="0.2">
      <c r="G1594" s="6"/>
      <c r="H1594" s="6"/>
      <c r="M1594" s="6"/>
      <c r="N1594" s="6"/>
      <c r="O1594" s="6"/>
    </row>
    <row r="1595" spans="7:15" x14ac:dyDescent="0.2">
      <c r="G1595" s="6"/>
      <c r="H1595" s="6"/>
      <c r="M1595" s="6"/>
      <c r="N1595" s="6"/>
      <c r="O1595" s="6"/>
    </row>
    <row r="1596" spans="7:15" x14ac:dyDescent="0.2">
      <c r="G1596" s="6"/>
      <c r="H1596" s="6"/>
      <c r="M1596" s="6"/>
      <c r="N1596" s="6"/>
      <c r="O1596" s="6"/>
    </row>
    <row r="1597" spans="7:15" x14ac:dyDescent="0.2">
      <c r="G1597" s="6"/>
      <c r="H1597" s="6"/>
      <c r="M1597" s="6"/>
      <c r="N1597" s="6"/>
      <c r="O1597" s="6"/>
    </row>
    <row r="1598" spans="7:15" x14ac:dyDescent="0.2">
      <c r="G1598" s="6"/>
      <c r="H1598" s="6"/>
      <c r="M1598" s="6"/>
      <c r="N1598" s="6"/>
      <c r="O1598" s="6"/>
    </row>
    <row r="1599" spans="7:15" x14ac:dyDescent="0.2">
      <c r="G1599" s="6"/>
      <c r="H1599" s="6"/>
      <c r="M1599" s="6"/>
      <c r="N1599" s="6"/>
      <c r="O1599" s="6"/>
    </row>
    <row r="1600" spans="7:15" x14ac:dyDescent="0.2">
      <c r="G1600" s="6"/>
      <c r="H1600" s="6"/>
      <c r="M1600" s="6"/>
      <c r="N1600" s="6"/>
      <c r="O1600" s="6"/>
    </row>
    <row r="1601" spans="7:15" x14ac:dyDescent="0.2">
      <c r="G1601" s="6"/>
      <c r="H1601" s="6"/>
      <c r="M1601" s="6"/>
      <c r="N1601" s="6"/>
      <c r="O1601" s="6"/>
    </row>
    <row r="1602" spans="7:15" x14ac:dyDescent="0.2">
      <c r="G1602" s="6"/>
      <c r="H1602" s="6"/>
      <c r="M1602" s="6"/>
      <c r="N1602" s="6"/>
      <c r="O1602" s="6"/>
    </row>
    <row r="1603" spans="7:15" x14ac:dyDescent="0.2">
      <c r="G1603" s="6"/>
      <c r="H1603" s="6"/>
      <c r="M1603" s="6"/>
      <c r="N1603" s="6"/>
      <c r="O1603" s="6"/>
    </row>
    <row r="1604" spans="7:15" x14ac:dyDescent="0.2">
      <c r="G1604" s="6"/>
      <c r="H1604" s="6"/>
      <c r="M1604" s="6"/>
      <c r="N1604" s="6"/>
      <c r="O1604" s="6"/>
    </row>
    <row r="1605" spans="7:15" x14ac:dyDescent="0.2">
      <c r="G1605" s="6"/>
      <c r="H1605" s="6"/>
      <c r="M1605" s="6"/>
      <c r="N1605" s="6"/>
      <c r="O1605" s="6"/>
    </row>
    <row r="1606" spans="7:15" x14ac:dyDescent="0.2">
      <c r="G1606" s="6"/>
      <c r="H1606" s="6"/>
      <c r="M1606" s="6"/>
      <c r="N1606" s="6"/>
      <c r="O1606" s="6"/>
    </row>
    <row r="1607" spans="7:15" x14ac:dyDescent="0.2">
      <c r="G1607" s="6"/>
      <c r="H1607" s="6"/>
      <c r="M1607" s="6"/>
      <c r="N1607" s="6"/>
      <c r="O1607" s="6"/>
    </row>
    <row r="1608" spans="7:15" x14ac:dyDescent="0.2">
      <c r="G1608" s="6"/>
      <c r="H1608" s="6"/>
      <c r="M1608" s="6"/>
      <c r="N1608" s="6"/>
      <c r="O1608" s="6"/>
    </row>
    <row r="1609" spans="7:15" x14ac:dyDescent="0.2">
      <c r="G1609" s="6"/>
      <c r="H1609" s="6"/>
      <c r="M1609" s="6"/>
      <c r="N1609" s="6"/>
      <c r="O1609" s="6"/>
    </row>
    <row r="1610" spans="7:15" x14ac:dyDescent="0.2">
      <c r="G1610" s="6"/>
      <c r="H1610" s="6"/>
      <c r="M1610" s="6"/>
      <c r="N1610" s="6"/>
      <c r="O1610" s="6"/>
    </row>
    <row r="1611" spans="7:15" x14ac:dyDescent="0.2">
      <c r="G1611" s="6"/>
      <c r="H1611" s="6"/>
      <c r="M1611" s="6"/>
      <c r="N1611" s="6"/>
      <c r="O1611" s="6"/>
    </row>
    <row r="1612" spans="7:15" x14ac:dyDescent="0.2">
      <c r="G1612" s="6"/>
      <c r="H1612" s="6"/>
      <c r="M1612" s="6"/>
      <c r="N1612" s="6"/>
      <c r="O1612" s="6"/>
    </row>
    <row r="1613" spans="7:15" x14ac:dyDescent="0.2">
      <c r="G1613" s="6"/>
      <c r="H1613" s="6"/>
      <c r="M1613" s="6"/>
      <c r="N1613" s="6"/>
      <c r="O1613" s="6"/>
    </row>
    <row r="1614" spans="7:15" x14ac:dyDescent="0.2">
      <c r="G1614" s="6"/>
      <c r="H1614" s="6"/>
      <c r="M1614" s="6"/>
      <c r="N1614" s="6"/>
      <c r="O1614" s="6"/>
    </row>
    <row r="1615" spans="7:15" x14ac:dyDescent="0.2">
      <c r="G1615" s="6"/>
      <c r="H1615" s="6"/>
      <c r="M1615" s="6"/>
      <c r="N1615" s="6"/>
      <c r="O1615" s="6"/>
    </row>
    <row r="1616" spans="7:15" x14ac:dyDescent="0.2">
      <c r="G1616" s="6"/>
      <c r="H1616" s="6"/>
      <c r="M1616" s="6"/>
      <c r="N1616" s="6"/>
      <c r="O1616" s="6"/>
    </row>
    <row r="1617" spans="7:15" x14ac:dyDescent="0.2">
      <c r="G1617" s="6"/>
      <c r="H1617" s="6"/>
      <c r="M1617" s="6"/>
      <c r="N1617" s="6"/>
      <c r="O1617" s="6"/>
    </row>
    <row r="1618" spans="7:15" x14ac:dyDescent="0.2">
      <c r="G1618" s="6"/>
      <c r="H1618" s="6"/>
      <c r="M1618" s="6"/>
      <c r="N1618" s="6"/>
      <c r="O1618" s="6"/>
    </row>
    <row r="1619" spans="7:15" x14ac:dyDescent="0.2">
      <c r="G1619" s="6"/>
      <c r="H1619" s="6"/>
      <c r="M1619" s="6"/>
      <c r="N1619" s="6"/>
      <c r="O1619" s="6"/>
    </row>
    <row r="1620" spans="7:15" x14ac:dyDescent="0.2">
      <c r="G1620" s="6"/>
      <c r="H1620" s="6"/>
      <c r="M1620" s="6"/>
      <c r="N1620" s="6"/>
      <c r="O1620" s="6"/>
    </row>
    <row r="1621" spans="7:15" x14ac:dyDescent="0.2">
      <c r="G1621" s="6"/>
      <c r="H1621" s="6"/>
      <c r="M1621" s="6"/>
      <c r="N1621" s="6"/>
      <c r="O1621" s="6"/>
    </row>
    <row r="1622" spans="7:15" x14ac:dyDescent="0.2">
      <c r="G1622" s="6"/>
      <c r="H1622" s="6"/>
      <c r="M1622" s="6"/>
      <c r="N1622" s="6"/>
      <c r="O1622" s="6"/>
    </row>
    <row r="1623" spans="7:15" x14ac:dyDescent="0.2">
      <c r="G1623" s="6"/>
      <c r="H1623" s="6"/>
      <c r="M1623" s="6"/>
      <c r="N1623" s="6"/>
      <c r="O1623" s="6"/>
    </row>
    <row r="1624" spans="7:15" x14ac:dyDescent="0.2">
      <c r="G1624" s="6"/>
      <c r="H1624" s="6"/>
      <c r="M1624" s="6"/>
      <c r="N1624" s="6"/>
      <c r="O1624" s="6"/>
    </row>
    <row r="1625" spans="7:15" x14ac:dyDescent="0.2">
      <c r="G1625" s="6"/>
      <c r="H1625" s="6"/>
      <c r="M1625" s="6"/>
      <c r="N1625" s="6"/>
      <c r="O1625" s="6"/>
    </row>
    <row r="1626" spans="7:15" x14ac:dyDescent="0.2">
      <c r="G1626" s="6"/>
      <c r="H1626" s="6"/>
      <c r="M1626" s="6"/>
      <c r="N1626" s="6"/>
      <c r="O1626" s="6"/>
    </row>
    <row r="1627" spans="7:15" x14ac:dyDescent="0.2">
      <c r="G1627" s="6"/>
      <c r="H1627" s="6"/>
      <c r="M1627" s="6"/>
      <c r="N1627" s="6"/>
      <c r="O1627" s="6"/>
    </row>
    <row r="1628" spans="7:15" x14ac:dyDescent="0.2">
      <c r="G1628" s="6"/>
      <c r="H1628" s="6"/>
      <c r="M1628" s="6"/>
      <c r="N1628" s="6"/>
      <c r="O1628" s="6"/>
    </row>
    <row r="1629" spans="7:15" x14ac:dyDescent="0.2">
      <c r="G1629" s="6"/>
      <c r="H1629" s="6"/>
      <c r="M1629" s="6"/>
      <c r="N1629" s="6"/>
      <c r="O1629" s="6"/>
    </row>
    <row r="1630" spans="7:15" x14ac:dyDescent="0.2">
      <c r="G1630" s="6"/>
      <c r="H1630" s="6"/>
      <c r="M1630" s="6"/>
      <c r="N1630" s="6"/>
      <c r="O1630" s="6"/>
    </row>
    <row r="1631" spans="7:15" x14ac:dyDescent="0.2">
      <c r="G1631" s="6"/>
      <c r="H1631" s="6"/>
      <c r="M1631" s="6"/>
      <c r="N1631" s="6"/>
      <c r="O1631" s="6"/>
    </row>
    <row r="1632" spans="7:15" x14ac:dyDescent="0.2">
      <c r="G1632" s="6"/>
      <c r="H1632" s="6"/>
      <c r="M1632" s="6"/>
      <c r="N1632" s="6"/>
      <c r="O1632" s="6"/>
    </row>
    <row r="1633" spans="7:15" x14ac:dyDescent="0.2">
      <c r="G1633" s="6"/>
      <c r="H1633" s="6"/>
      <c r="M1633" s="6"/>
      <c r="N1633" s="6"/>
      <c r="O1633" s="6"/>
    </row>
    <row r="1634" spans="7:15" x14ac:dyDescent="0.2">
      <c r="G1634" s="6"/>
      <c r="H1634" s="6"/>
      <c r="M1634" s="6"/>
      <c r="N1634" s="6"/>
      <c r="O1634" s="6"/>
    </row>
    <row r="1635" spans="7:15" x14ac:dyDescent="0.2">
      <c r="G1635" s="6"/>
      <c r="H1635" s="6"/>
      <c r="M1635" s="6"/>
      <c r="N1635" s="6"/>
      <c r="O1635" s="6"/>
    </row>
    <row r="1636" spans="7:15" x14ac:dyDescent="0.2">
      <c r="G1636" s="6"/>
      <c r="H1636" s="6"/>
      <c r="M1636" s="6"/>
      <c r="N1636" s="6"/>
      <c r="O1636" s="6"/>
    </row>
    <row r="1637" spans="7:15" x14ac:dyDescent="0.2">
      <c r="G1637" s="6"/>
      <c r="H1637" s="6"/>
      <c r="M1637" s="6"/>
      <c r="N1637" s="6"/>
      <c r="O1637" s="6"/>
    </row>
    <row r="1638" spans="7:15" x14ac:dyDescent="0.2">
      <c r="G1638" s="6"/>
      <c r="H1638" s="6"/>
      <c r="M1638" s="6"/>
      <c r="N1638" s="6"/>
      <c r="O1638" s="6"/>
    </row>
    <row r="1639" spans="7:15" x14ac:dyDescent="0.2">
      <c r="G1639" s="6"/>
      <c r="H1639" s="6"/>
      <c r="M1639" s="6"/>
      <c r="N1639" s="6"/>
      <c r="O1639" s="6"/>
    </row>
    <row r="1640" spans="7:15" x14ac:dyDescent="0.2">
      <c r="G1640" s="6"/>
      <c r="H1640" s="6"/>
      <c r="M1640" s="6"/>
      <c r="N1640" s="6"/>
      <c r="O1640" s="6"/>
    </row>
    <row r="1641" spans="7:15" x14ac:dyDescent="0.2">
      <c r="G1641" s="6"/>
      <c r="H1641" s="6"/>
      <c r="M1641" s="6"/>
      <c r="N1641" s="6"/>
      <c r="O1641" s="6"/>
    </row>
    <row r="1642" spans="7:15" x14ac:dyDescent="0.2">
      <c r="G1642" s="6"/>
      <c r="H1642" s="6"/>
      <c r="M1642" s="6"/>
      <c r="N1642" s="6"/>
      <c r="O1642" s="6"/>
    </row>
    <row r="1643" spans="7:15" x14ac:dyDescent="0.2">
      <c r="G1643" s="6"/>
      <c r="H1643" s="6"/>
      <c r="M1643" s="6"/>
      <c r="N1643" s="6"/>
      <c r="O1643" s="6"/>
    </row>
    <row r="1644" spans="7:15" x14ac:dyDescent="0.2">
      <c r="G1644" s="6"/>
      <c r="H1644" s="6"/>
      <c r="M1644" s="6"/>
      <c r="N1644" s="6"/>
      <c r="O1644" s="6"/>
    </row>
    <row r="1645" spans="7:15" x14ac:dyDescent="0.2">
      <c r="G1645" s="6"/>
      <c r="H1645" s="6"/>
      <c r="M1645" s="6"/>
      <c r="N1645" s="6"/>
      <c r="O1645" s="6"/>
    </row>
    <row r="1646" spans="7:15" x14ac:dyDescent="0.2">
      <c r="G1646" s="6"/>
      <c r="H1646" s="6"/>
      <c r="M1646" s="6"/>
      <c r="N1646" s="6"/>
      <c r="O1646" s="6"/>
    </row>
    <row r="1647" spans="7:15" x14ac:dyDescent="0.2">
      <c r="G1647" s="6"/>
      <c r="H1647" s="6"/>
      <c r="M1647" s="6"/>
      <c r="N1647" s="6"/>
      <c r="O1647" s="6"/>
    </row>
    <row r="1648" spans="7:15" x14ac:dyDescent="0.2">
      <c r="G1648" s="6"/>
      <c r="H1648" s="6"/>
      <c r="M1648" s="6"/>
      <c r="N1648" s="6"/>
      <c r="O1648" s="6"/>
    </row>
    <row r="1649" spans="7:15" x14ac:dyDescent="0.2">
      <c r="G1649" s="6"/>
      <c r="H1649" s="6"/>
      <c r="M1649" s="6"/>
      <c r="N1649" s="6"/>
      <c r="O1649" s="6"/>
    </row>
    <row r="1650" spans="7:15" x14ac:dyDescent="0.2">
      <c r="G1650" s="6"/>
      <c r="H1650" s="6"/>
      <c r="M1650" s="6"/>
      <c r="N1650" s="6"/>
      <c r="O1650" s="6"/>
    </row>
    <row r="1651" spans="7:15" x14ac:dyDescent="0.2">
      <c r="G1651" s="6"/>
      <c r="H1651" s="6"/>
      <c r="M1651" s="6"/>
      <c r="N1651" s="6"/>
      <c r="O1651" s="6"/>
    </row>
    <row r="1652" spans="7:15" x14ac:dyDescent="0.2">
      <c r="G1652" s="6"/>
      <c r="H1652" s="6"/>
      <c r="M1652" s="6"/>
      <c r="N1652" s="6"/>
      <c r="O1652" s="6"/>
    </row>
    <row r="1653" spans="7:15" x14ac:dyDescent="0.2">
      <c r="G1653" s="6"/>
      <c r="H1653" s="6"/>
      <c r="M1653" s="6"/>
      <c r="N1653" s="6"/>
      <c r="O1653" s="6"/>
    </row>
    <row r="1654" spans="7:15" x14ac:dyDescent="0.2">
      <c r="G1654" s="6"/>
      <c r="H1654" s="6"/>
      <c r="M1654" s="6"/>
      <c r="N1654" s="6"/>
      <c r="O1654" s="6"/>
    </row>
    <row r="1655" spans="7:15" x14ac:dyDescent="0.2">
      <c r="G1655" s="6"/>
      <c r="H1655" s="6"/>
      <c r="M1655" s="6"/>
      <c r="N1655" s="6"/>
      <c r="O1655" s="6"/>
    </row>
    <row r="1656" spans="7:15" x14ac:dyDescent="0.2">
      <c r="G1656" s="6"/>
      <c r="H1656" s="6"/>
      <c r="M1656" s="6"/>
      <c r="N1656" s="6"/>
      <c r="O1656" s="6"/>
    </row>
    <row r="1657" spans="7:15" x14ac:dyDescent="0.2">
      <c r="G1657" s="6"/>
      <c r="H1657" s="6"/>
      <c r="M1657" s="6"/>
      <c r="N1657" s="6"/>
      <c r="O1657" s="6"/>
    </row>
    <row r="1658" spans="7:15" x14ac:dyDescent="0.2">
      <c r="G1658" s="6"/>
      <c r="H1658" s="6"/>
      <c r="M1658" s="6"/>
      <c r="N1658" s="6"/>
      <c r="O1658" s="6"/>
    </row>
    <row r="1659" spans="7:15" x14ac:dyDescent="0.2">
      <c r="G1659" s="6"/>
      <c r="H1659" s="6"/>
      <c r="M1659" s="6"/>
      <c r="N1659" s="6"/>
      <c r="O1659" s="6"/>
    </row>
    <row r="1660" spans="7:15" x14ac:dyDescent="0.2">
      <c r="G1660" s="6"/>
      <c r="H1660" s="6"/>
      <c r="M1660" s="6"/>
      <c r="N1660" s="6"/>
      <c r="O1660" s="6"/>
    </row>
    <row r="1661" spans="7:15" x14ac:dyDescent="0.2">
      <c r="G1661" s="6"/>
      <c r="H1661" s="6"/>
      <c r="M1661" s="6"/>
      <c r="N1661" s="6"/>
      <c r="O1661" s="6"/>
    </row>
    <row r="1662" spans="7:15" x14ac:dyDescent="0.2">
      <c r="G1662" s="6"/>
      <c r="H1662" s="6"/>
      <c r="M1662" s="6"/>
      <c r="N1662" s="6"/>
      <c r="O1662" s="6"/>
    </row>
    <row r="1663" spans="7:15" x14ac:dyDescent="0.2">
      <c r="G1663" s="6"/>
      <c r="H1663" s="6"/>
      <c r="M1663" s="6"/>
      <c r="N1663" s="6"/>
      <c r="O1663" s="6"/>
    </row>
    <row r="1664" spans="7:15" x14ac:dyDescent="0.2">
      <c r="G1664" s="6"/>
      <c r="H1664" s="6"/>
      <c r="M1664" s="6"/>
      <c r="N1664" s="6"/>
      <c r="O1664" s="6"/>
    </row>
    <row r="1665" spans="7:15" x14ac:dyDescent="0.2">
      <c r="G1665" s="6"/>
      <c r="H1665" s="6"/>
      <c r="M1665" s="6"/>
      <c r="N1665" s="6"/>
      <c r="O1665" s="6"/>
    </row>
    <row r="1666" spans="7:15" x14ac:dyDescent="0.2">
      <c r="G1666" s="6"/>
      <c r="H1666" s="6"/>
      <c r="M1666" s="6"/>
      <c r="N1666" s="6"/>
      <c r="O1666" s="6"/>
    </row>
    <row r="1667" spans="7:15" x14ac:dyDescent="0.2">
      <c r="G1667" s="6"/>
      <c r="H1667" s="6"/>
      <c r="M1667" s="6"/>
      <c r="N1667" s="6"/>
      <c r="O1667" s="6"/>
    </row>
    <row r="1668" spans="7:15" x14ac:dyDescent="0.2">
      <c r="G1668" s="6"/>
      <c r="H1668" s="6"/>
      <c r="M1668" s="6"/>
      <c r="N1668" s="6"/>
      <c r="O1668" s="6"/>
    </row>
    <row r="1669" spans="7:15" x14ac:dyDescent="0.2">
      <c r="G1669" s="6"/>
      <c r="H1669" s="6"/>
      <c r="M1669" s="6"/>
      <c r="N1669" s="6"/>
      <c r="O1669" s="6"/>
    </row>
    <row r="1670" spans="7:15" x14ac:dyDescent="0.2">
      <c r="G1670" s="6"/>
      <c r="H1670" s="6"/>
      <c r="M1670" s="6"/>
      <c r="N1670" s="6"/>
      <c r="O1670" s="6"/>
    </row>
    <row r="1671" spans="7:15" x14ac:dyDescent="0.2">
      <c r="G1671" s="6"/>
      <c r="H1671" s="6"/>
      <c r="M1671" s="6"/>
      <c r="N1671" s="6"/>
      <c r="O1671" s="6"/>
    </row>
    <row r="1672" spans="7:15" x14ac:dyDescent="0.2">
      <c r="G1672" s="6"/>
      <c r="H1672" s="6"/>
      <c r="M1672" s="6"/>
      <c r="N1672" s="6"/>
      <c r="O1672" s="6"/>
    </row>
    <row r="1673" spans="7:15" x14ac:dyDescent="0.2">
      <c r="G1673" s="6"/>
      <c r="H1673" s="6"/>
      <c r="M1673" s="6"/>
      <c r="N1673" s="6"/>
      <c r="O1673" s="6"/>
    </row>
    <row r="1674" spans="7:15" x14ac:dyDescent="0.2">
      <c r="G1674" s="6"/>
      <c r="H1674" s="6"/>
      <c r="M1674" s="6"/>
      <c r="N1674" s="6"/>
      <c r="O1674" s="6"/>
    </row>
    <row r="1675" spans="7:15" x14ac:dyDescent="0.2">
      <c r="G1675" s="6"/>
      <c r="H1675" s="6"/>
      <c r="M1675" s="6"/>
      <c r="N1675" s="6"/>
      <c r="O1675" s="6"/>
    </row>
    <row r="1676" spans="7:15" x14ac:dyDescent="0.2">
      <c r="G1676" s="6"/>
      <c r="H1676" s="6"/>
      <c r="M1676" s="6"/>
      <c r="N1676" s="6"/>
      <c r="O1676" s="6"/>
    </row>
    <row r="1677" spans="7:15" x14ac:dyDescent="0.2">
      <c r="G1677" s="6"/>
      <c r="H1677" s="6"/>
      <c r="M1677" s="6"/>
      <c r="N1677" s="6"/>
      <c r="O1677" s="6"/>
    </row>
    <row r="1678" spans="7:15" x14ac:dyDescent="0.2">
      <c r="G1678" s="6"/>
      <c r="H1678" s="6"/>
      <c r="M1678" s="6"/>
      <c r="N1678" s="6"/>
      <c r="O1678" s="6"/>
    </row>
    <row r="1679" spans="7:15" x14ac:dyDescent="0.2">
      <c r="G1679" s="6"/>
      <c r="H1679" s="6"/>
      <c r="M1679" s="6"/>
      <c r="N1679" s="6"/>
      <c r="O1679" s="6"/>
    </row>
    <row r="1680" spans="7:15" x14ac:dyDescent="0.2">
      <c r="G1680" s="6"/>
      <c r="H1680" s="6"/>
      <c r="M1680" s="6"/>
      <c r="N1680" s="6"/>
      <c r="O1680" s="6"/>
    </row>
    <row r="1681" spans="7:15" x14ac:dyDescent="0.2">
      <c r="G1681" s="6"/>
      <c r="H1681" s="6"/>
      <c r="M1681" s="6"/>
      <c r="N1681" s="6"/>
      <c r="O1681" s="6"/>
    </row>
    <row r="1682" spans="7:15" x14ac:dyDescent="0.2">
      <c r="G1682" s="6"/>
      <c r="H1682" s="6"/>
      <c r="M1682" s="6"/>
      <c r="N1682" s="6"/>
      <c r="O1682" s="6"/>
    </row>
    <row r="1683" spans="7:15" x14ac:dyDescent="0.2">
      <c r="G1683" s="6"/>
      <c r="H1683" s="6"/>
      <c r="M1683" s="6"/>
      <c r="N1683" s="6"/>
      <c r="O1683" s="6"/>
    </row>
    <row r="1684" spans="7:15" x14ac:dyDescent="0.2">
      <c r="G1684" s="6"/>
      <c r="H1684" s="6"/>
      <c r="M1684" s="6"/>
      <c r="N1684" s="6"/>
      <c r="O1684" s="6"/>
    </row>
    <row r="1685" spans="7:15" x14ac:dyDescent="0.2">
      <c r="G1685" s="6"/>
      <c r="H1685" s="6"/>
      <c r="M1685" s="6"/>
      <c r="N1685" s="6"/>
      <c r="O1685" s="6"/>
    </row>
    <row r="1686" spans="7:15" x14ac:dyDescent="0.2">
      <c r="G1686" s="6"/>
      <c r="H1686" s="6"/>
      <c r="M1686" s="6"/>
      <c r="N1686" s="6"/>
      <c r="O1686" s="6"/>
    </row>
    <row r="1687" spans="7:15" x14ac:dyDescent="0.2">
      <c r="G1687" s="6"/>
      <c r="H1687" s="6"/>
      <c r="M1687" s="6"/>
      <c r="N1687" s="6"/>
      <c r="O1687" s="6"/>
    </row>
    <row r="1688" spans="7:15" x14ac:dyDescent="0.2">
      <c r="G1688" s="6"/>
      <c r="H1688" s="6"/>
      <c r="M1688" s="6"/>
      <c r="N1688" s="6"/>
      <c r="O1688" s="6"/>
    </row>
    <row r="1689" spans="7:15" x14ac:dyDescent="0.2">
      <c r="G1689" s="6"/>
      <c r="H1689" s="6"/>
      <c r="M1689" s="6"/>
      <c r="N1689" s="6"/>
      <c r="O1689" s="6"/>
    </row>
    <row r="1690" spans="7:15" x14ac:dyDescent="0.2">
      <c r="G1690" s="6"/>
      <c r="H1690" s="6"/>
      <c r="M1690" s="6"/>
      <c r="N1690" s="6"/>
      <c r="O1690" s="6"/>
    </row>
    <row r="1691" spans="7:15" x14ac:dyDescent="0.2">
      <c r="G1691" s="6"/>
      <c r="H1691" s="6"/>
      <c r="M1691" s="6"/>
      <c r="N1691" s="6"/>
      <c r="O1691" s="6"/>
    </row>
    <row r="1692" spans="7:15" x14ac:dyDescent="0.2">
      <c r="G1692" s="6"/>
      <c r="H1692" s="6"/>
      <c r="M1692" s="6"/>
      <c r="N1692" s="6"/>
      <c r="O1692" s="6"/>
    </row>
    <row r="1693" spans="7:15" x14ac:dyDescent="0.2">
      <c r="G1693" s="6"/>
      <c r="H1693" s="6"/>
      <c r="M1693" s="6"/>
      <c r="N1693" s="6"/>
      <c r="O1693" s="6"/>
    </row>
    <row r="1694" spans="7:15" x14ac:dyDescent="0.2">
      <c r="G1694" s="6"/>
      <c r="H1694" s="6"/>
      <c r="M1694" s="6"/>
      <c r="N1694" s="6"/>
      <c r="O1694" s="6"/>
    </row>
    <row r="1695" spans="7:15" x14ac:dyDescent="0.2">
      <c r="G1695" s="6"/>
      <c r="H1695" s="6"/>
      <c r="M1695" s="6"/>
      <c r="N1695" s="6"/>
      <c r="O1695" s="6"/>
    </row>
    <row r="1696" spans="7:15" x14ac:dyDescent="0.2">
      <c r="G1696" s="6"/>
      <c r="H1696" s="6"/>
      <c r="M1696" s="6"/>
      <c r="N1696" s="6"/>
      <c r="O1696" s="6"/>
    </row>
    <row r="1697" spans="7:15" x14ac:dyDescent="0.2">
      <c r="G1697" s="6"/>
      <c r="H1697" s="6"/>
      <c r="M1697" s="6"/>
      <c r="N1697" s="6"/>
      <c r="O1697" s="6"/>
    </row>
    <row r="1698" spans="7:15" x14ac:dyDescent="0.2">
      <c r="G1698" s="6"/>
      <c r="H1698" s="6"/>
      <c r="M1698" s="6"/>
      <c r="N1698" s="6"/>
      <c r="O1698" s="6"/>
    </row>
    <row r="1699" spans="7:15" x14ac:dyDescent="0.2">
      <c r="G1699" s="6"/>
      <c r="H1699" s="6"/>
      <c r="M1699" s="6"/>
      <c r="N1699" s="6"/>
      <c r="O1699" s="6"/>
    </row>
    <row r="1700" spans="7:15" x14ac:dyDescent="0.2">
      <c r="G1700" s="6"/>
      <c r="H1700" s="6"/>
      <c r="M1700" s="6"/>
      <c r="N1700" s="6"/>
      <c r="O1700" s="6"/>
    </row>
    <row r="1701" spans="7:15" x14ac:dyDescent="0.2">
      <c r="G1701" s="6"/>
      <c r="H1701" s="6"/>
      <c r="M1701" s="6"/>
      <c r="N1701" s="6"/>
      <c r="O1701" s="6"/>
    </row>
    <row r="1702" spans="7:15" x14ac:dyDescent="0.2">
      <c r="G1702" s="6"/>
      <c r="H1702" s="6"/>
      <c r="M1702" s="6"/>
      <c r="N1702" s="6"/>
      <c r="O1702" s="6"/>
    </row>
    <row r="1703" spans="7:15" x14ac:dyDescent="0.2">
      <c r="G1703" s="6"/>
      <c r="H1703" s="6"/>
      <c r="M1703" s="6"/>
      <c r="N1703" s="6"/>
      <c r="O1703" s="6"/>
    </row>
    <row r="1704" spans="7:15" x14ac:dyDescent="0.2">
      <c r="G1704" s="6"/>
      <c r="H1704" s="6"/>
      <c r="M1704" s="6"/>
      <c r="N1704" s="6"/>
      <c r="O1704" s="6"/>
    </row>
    <row r="1705" spans="7:15" x14ac:dyDescent="0.2">
      <c r="G1705" s="6"/>
      <c r="H1705" s="6"/>
      <c r="M1705" s="6"/>
      <c r="N1705" s="6"/>
      <c r="O1705" s="6"/>
    </row>
    <row r="1706" spans="7:15" x14ac:dyDescent="0.2">
      <c r="G1706" s="6"/>
      <c r="H1706" s="6"/>
      <c r="M1706" s="6"/>
      <c r="N1706" s="6"/>
      <c r="O1706" s="6"/>
    </row>
    <row r="1707" spans="7:15" x14ac:dyDescent="0.2">
      <c r="G1707" s="6"/>
      <c r="H1707" s="6"/>
      <c r="M1707" s="6"/>
      <c r="N1707" s="6"/>
      <c r="O1707" s="6"/>
    </row>
    <row r="1708" spans="7:15" x14ac:dyDescent="0.2">
      <c r="G1708" s="6"/>
      <c r="H1708" s="6"/>
      <c r="M1708" s="6"/>
      <c r="N1708" s="6"/>
      <c r="O1708" s="6"/>
    </row>
    <row r="1709" spans="7:15" x14ac:dyDescent="0.2">
      <c r="G1709" s="6"/>
      <c r="H1709" s="6"/>
      <c r="M1709" s="6"/>
      <c r="N1709" s="6"/>
      <c r="O1709" s="6"/>
    </row>
    <row r="1710" spans="7:15" x14ac:dyDescent="0.2">
      <c r="G1710" s="6"/>
      <c r="H1710" s="6"/>
      <c r="M1710" s="6"/>
      <c r="N1710" s="6"/>
      <c r="O1710" s="6"/>
    </row>
    <row r="1711" spans="7:15" x14ac:dyDescent="0.2">
      <c r="G1711" s="6"/>
      <c r="H1711" s="6"/>
      <c r="M1711" s="6"/>
      <c r="N1711" s="6"/>
      <c r="O1711" s="6"/>
    </row>
    <row r="1712" spans="7:15" x14ac:dyDescent="0.2">
      <c r="G1712" s="6"/>
      <c r="H1712" s="6"/>
      <c r="M1712" s="6"/>
      <c r="N1712" s="6"/>
      <c r="O1712" s="6"/>
    </row>
    <row r="1713" spans="7:15" x14ac:dyDescent="0.2">
      <c r="G1713" s="6"/>
      <c r="H1713" s="6"/>
      <c r="M1713" s="6"/>
      <c r="N1713" s="6"/>
      <c r="O1713" s="6"/>
    </row>
    <row r="1714" spans="7:15" x14ac:dyDescent="0.2">
      <c r="G1714" s="6"/>
      <c r="H1714" s="6"/>
      <c r="M1714" s="6"/>
      <c r="N1714" s="6"/>
      <c r="O1714" s="6"/>
    </row>
    <row r="1715" spans="7:15" x14ac:dyDescent="0.2">
      <c r="G1715" s="6"/>
      <c r="H1715" s="6"/>
      <c r="M1715" s="6"/>
      <c r="N1715" s="6"/>
      <c r="O1715" s="6"/>
    </row>
    <row r="1716" spans="7:15" x14ac:dyDescent="0.2">
      <c r="G1716" s="6"/>
      <c r="H1716" s="6"/>
      <c r="M1716" s="6"/>
      <c r="N1716" s="6"/>
      <c r="O1716" s="6"/>
    </row>
    <row r="1717" spans="7:15" x14ac:dyDescent="0.2">
      <c r="G1717" s="6"/>
      <c r="H1717" s="6"/>
      <c r="M1717" s="6"/>
      <c r="N1717" s="6"/>
      <c r="O1717" s="6"/>
    </row>
    <row r="1718" spans="7:15" x14ac:dyDescent="0.2">
      <c r="G1718" s="6"/>
      <c r="H1718" s="6"/>
      <c r="M1718" s="6"/>
      <c r="N1718" s="6"/>
      <c r="O1718" s="6"/>
    </row>
    <row r="1719" spans="7:15" x14ac:dyDescent="0.2">
      <c r="G1719" s="6"/>
      <c r="H1719" s="6"/>
      <c r="M1719" s="6"/>
      <c r="N1719" s="6"/>
      <c r="O1719" s="6"/>
    </row>
    <row r="1720" spans="7:15" x14ac:dyDescent="0.2">
      <c r="G1720" s="6"/>
      <c r="H1720" s="6"/>
      <c r="M1720" s="6"/>
      <c r="N1720" s="6"/>
      <c r="O1720" s="6"/>
    </row>
    <row r="1721" spans="7:15" x14ac:dyDescent="0.2">
      <c r="G1721" s="6"/>
      <c r="H1721" s="6"/>
      <c r="M1721" s="6"/>
      <c r="N1721" s="6"/>
      <c r="O1721" s="6"/>
    </row>
    <row r="1722" spans="7:15" x14ac:dyDescent="0.2">
      <c r="G1722" s="6"/>
      <c r="H1722" s="6"/>
      <c r="M1722" s="6"/>
      <c r="N1722" s="6"/>
      <c r="O1722" s="6"/>
    </row>
    <row r="1723" spans="7:15" x14ac:dyDescent="0.2">
      <c r="G1723" s="6"/>
      <c r="H1723" s="6"/>
      <c r="M1723" s="6"/>
      <c r="N1723" s="6"/>
      <c r="O1723" s="6"/>
    </row>
    <row r="1724" spans="7:15" x14ac:dyDescent="0.2">
      <c r="G1724" s="6"/>
      <c r="H1724" s="6"/>
      <c r="M1724" s="6"/>
      <c r="N1724" s="6"/>
      <c r="O1724" s="6"/>
    </row>
    <row r="1725" spans="7:15" x14ac:dyDescent="0.2">
      <c r="G1725" s="6"/>
      <c r="H1725" s="6"/>
      <c r="M1725" s="6"/>
      <c r="N1725" s="6"/>
      <c r="O1725" s="6"/>
    </row>
    <row r="1726" spans="7:15" x14ac:dyDescent="0.2">
      <c r="G1726" s="6"/>
      <c r="H1726" s="6"/>
      <c r="M1726" s="6"/>
      <c r="N1726" s="6"/>
      <c r="O1726" s="6"/>
    </row>
    <row r="1727" spans="7:15" x14ac:dyDescent="0.2">
      <c r="G1727" s="6"/>
      <c r="H1727" s="6"/>
      <c r="M1727" s="6"/>
      <c r="N1727" s="6"/>
      <c r="O1727" s="6"/>
    </row>
    <row r="1728" spans="7:15" x14ac:dyDescent="0.2">
      <c r="G1728" s="6"/>
      <c r="H1728" s="6"/>
      <c r="M1728" s="6"/>
      <c r="N1728" s="6"/>
      <c r="O1728" s="6"/>
    </row>
    <row r="1729" spans="7:15" x14ac:dyDescent="0.2">
      <c r="G1729" s="6"/>
      <c r="H1729" s="6"/>
      <c r="M1729" s="6"/>
      <c r="N1729" s="6"/>
      <c r="O1729" s="6"/>
    </row>
    <row r="1730" spans="7:15" x14ac:dyDescent="0.2">
      <c r="G1730" s="6"/>
      <c r="H1730" s="6"/>
      <c r="M1730" s="6"/>
      <c r="N1730" s="6"/>
      <c r="O1730" s="6"/>
    </row>
    <row r="1731" spans="7:15" x14ac:dyDescent="0.2">
      <c r="G1731" s="6"/>
      <c r="H1731" s="6"/>
      <c r="M1731" s="6"/>
      <c r="N1731" s="6"/>
      <c r="O1731" s="6"/>
    </row>
    <row r="1732" spans="7:15" x14ac:dyDescent="0.2">
      <c r="G1732" s="6"/>
      <c r="H1732" s="6"/>
      <c r="M1732" s="6"/>
      <c r="N1732" s="6"/>
      <c r="O1732" s="6"/>
    </row>
    <row r="1733" spans="7:15" x14ac:dyDescent="0.2">
      <c r="G1733" s="6"/>
      <c r="H1733" s="6"/>
      <c r="M1733" s="6"/>
      <c r="N1733" s="6"/>
      <c r="O1733" s="6"/>
    </row>
    <row r="1734" spans="7:15" x14ac:dyDescent="0.2">
      <c r="G1734" s="6"/>
      <c r="H1734" s="6"/>
      <c r="M1734" s="6"/>
      <c r="N1734" s="6"/>
      <c r="O1734" s="6"/>
    </row>
    <row r="1735" spans="7:15" x14ac:dyDescent="0.2">
      <c r="G1735" s="6"/>
      <c r="H1735" s="6"/>
      <c r="M1735" s="6"/>
      <c r="N1735" s="6"/>
      <c r="O1735" s="6"/>
    </row>
    <row r="1736" spans="7:15" x14ac:dyDescent="0.2">
      <c r="G1736" s="6"/>
      <c r="H1736" s="6"/>
      <c r="M1736" s="6"/>
      <c r="N1736" s="6"/>
      <c r="O1736" s="6"/>
    </row>
    <row r="1737" spans="7:15" x14ac:dyDescent="0.2">
      <c r="G1737" s="6"/>
      <c r="H1737" s="6"/>
      <c r="M1737" s="6"/>
      <c r="N1737" s="6"/>
      <c r="O1737" s="6"/>
    </row>
    <row r="1738" spans="7:15" x14ac:dyDescent="0.2">
      <c r="G1738" s="6"/>
      <c r="H1738" s="6"/>
      <c r="M1738" s="6"/>
      <c r="N1738" s="6"/>
      <c r="O1738" s="6"/>
    </row>
    <row r="1739" spans="7:15" x14ac:dyDescent="0.2">
      <c r="G1739" s="6"/>
      <c r="H1739" s="6"/>
      <c r="M1739" s="6"/>
      <c r="N1739" s="6"/>
      <c r="O1739" s="6"/>
    </row>
    <row r="1740" spans="7:15" x14ac:dyDescent="0.2">
      <c r="G1740" s="6"/>
      <c r="H1740" s="6"/>
      <c r="M1740" s="6"/>
      <c r="N1740" s="6"/>
      <c r="O1740" s="6"/>
    </row>
    <row r="1741" spans="7:15" x14ac:dyDescent="0.2">
      <c r="G1741" s="6"/>
      <c r="H1741" s="6"/>
      <c r="M1741" s="6"/>
      <c r="N1741" s="6"/>
      <c r="O1741" s="6"/>
    </row>
    <row r="1742" spans="7:15" x14ac:dyDescent="0.2">
      <c r="G1742" s="6"/>
      <c r="H1742" s="6"/>
      <c r="M1742" s="6"/>
      <c r="N1742" s="6"/>
      <c r="O1742" s="6"/>
    </row>
    <row r="1743" spans="7:15" x14ac:dyDescent="0.2">
      <c r="G1743" s="6"/>
      <c r="H1743" s="6"/>
      <c r="M1743" s="6"/>
      <c r="N1743" s="6"/>
      <c r="O1743" s="6"/>
    </row>
    <row r="1744" spans="7:15" x14ac:dyDescent="0.2">
      <c r="G1744" s="6"/>
      <c r="H1744" s="6"/>
      <c r="M1744" s="6"/>
      <c r="N1744" s="6"/>
      <c r="O1744" s="6"/>
    </row>
    <row r="1745" spans="7:15" x14ac:dyDescent="0.2">
      <c r="G1745" s="6"/>
      <c r="H1745" s="6"/>
      <c r="M1745" s="6"/>
      <c r="N1745" s="6"/>
      <c r="O1745" s="6"/>
    </row>
    <row r="1746" spans="7:15" x14ac:dyDescent="0.2">
      <c r="G1746" s="6"/>
      <c r="H1746" s="6"/>
      <c r="M1746" s="6"/>
      <c r="N1746" s="6"/>
      <c r="O1746" s="6"/>
    </row>
    <row r="1747" spans="7:15" x14ac:dyDescent="0.2">
      <c r="G1747" s="6"/>
      <c r="H1747" s="6"/>
      <c r="M1747" s="6"/>
      <c r="N1747" s="6"/>
      <c r="O1747" s="6"/>
    </row>
    <row r="1748" spans="7:15" x14ac:dyDescent="0.2">
      <c r="G1748" s="6"/>
      <c r="H1748" s="6"/>
      <c r="M1748" s="6"/>
      <c r="N1748" s="6"/>
      <c r="O1748" s="6"/>
    </row>
    <row r="1749" spans="7:15" x14ac:dyDescent="0.2">
      <c r="G1749" s="6"/>
      <c r="H1749" s="6"/>
      <c r="M1749" s="6"/>
      <c r="N1749" s="6"/>
      <c r="O1749" s="6"/>
    </row>
    <row r="1750" spans="7:15" x14ac:dyDescent="0.2">
      <c r="G1750" s="6"/>
      <c r="H1750" s="6"/>
      <c r="M1750" s="6"/>
      <c r="N1750" s="6"/>
      <c r="O1750" s="6"/>
    </row>
    <row r="1751" spans="7:15" x14ac:dyDescent="0.2">
      <c r="G1751" s="6"/>
      <c r="H1751" s="6"/>
      <c r="M1751" s="6"/>
      <c r="N1751" s="6"/>
      <c r="O1751" s="6"/>
    </row>
    <row r="1752" spans="7:15" x14ac:dyDescent="0.2">
      <c r="G1752" s="6"/>
      <c r="H1752" s="6"/>
      <c r="M1752" s="6"/>
      <c r="N1752" s="6"/>
      <c r="O1752" s="6"/>
    </row>
    <row r="1753" spans="7:15" x14ac:dyDescent="0.2">
      <c r="G1753" s="6"/>
      <c r="H1753" s="6"/>
      <c r="M1753" s="6"/>
      <c r="N1753" s="6"/>
      <c r="O1753" s="6"/>
    </row>
    <row r="1754" spans="7:15" x14ac:dyDescent="0.2">
      <c r="G1754" s="6"/>
      <c r="H1754" s="6"/>
      <c r="M1754" s="6"/>
      <c r="N1754" s="6"/>
      <c r="O1754" s="6"/>
    </row>
    <row r="1755" spans="7:15" x14ac:dyDescent="0.2">
      <c r="G1755" s="6"/>
      <c r="H1755" s="6"/>
      <c r="M1755" s="6"/>
      <c r="N1755" s="6"/>
      <c r="O1755" s="6"/>
    </row>
    <row r="1756" spans="7:15" x14ac:dyDescent="0.2">
      <c r="G1756" s="6"/>
      <c r="H1756" s="6"/>
      <c r="M1756" s="6"/>
      <c r="N1756" s="6"/>
      <c r="O1756" s="6"/>
    </row>
    <row r="1757" spans="7:15" x14ac:dyDescent="0.2">
      <c r="G1757" s="6"/>
      <c r="H1757" s="6"/>
      <c r="M1757" s="6"/>
      <c r="N1757" s="6"/>
      <c r="O1757" s="6"/>
    </row>
    <row r="1758" spans="7:15" x14ac:dyDescent="0.2">
      <c r="G1758" s="6"/>
      <c r="H1758" s="6"/>
      <c r="M1758" s="6"/>
      <c r="N1758" s="6"/>
      <c r="O1758" s="6"/>
    </row>
    <row r="1759" spans="7:15" x14ac:dyDescent="0.2">
      <c r="G1759" s="6"/>
      <c r="H1759" s="6"/>
      <c r="M1759" s="6"/>
      <c r="N1759" s="6"/>
      <c r="O1759" s="6"/>
    </row>
    <row r="1760" spans="7:15" x14ac:dyDescent="0.2">
      <c r="G1760" s="6"/>
      <c r="H1760" s="6"/>
      <c r="M1760" s="6"/>
      <c r="N1760" s="6"/>
      <c r="O1760" s="6"/>
    </row>
    <row r="1761" spans="7:15" x14ac:dyDescent="0.2">
      <c r="G1761" s="6"/>
      <c r="H1761" s="6"/>
      <c r="M1761" s="6"/>
      <c r="N1761" s="6"/>
      <c r="O1761" s="6"/>
    </row>
    <row r="1762" spans="7:15" x14ac:dyDescent="0.2">
      <c r="G1762" s="6"/>
      <c r="H1762" s="6"/>
      <c r="M1762" s="6"/>
      <c r="N1762" s="6"/>
      <c r="O1762" s="6"/>
    </row>
    <row r="1763" spans="7:15" x14ac:dyDescent="0.2">
      <c r="G1763" s="6"/>
      <c r="H1763" s="6"/>
      <c r="M1763" s="6"/>
      <c r="N1763" s="6"/>
      <c r="O1763" s="6"/>
    </row>
    <row r="1764" spans="7:15" x14ac:dyDescent="0.2">
      <c r="G1764" s="6"/>
      <c r="H1764" s="6"/>
      <c r="M1764" s="6"/>
      <c r="N1764" s="6"/>
      <c r="O1764" s="6"/>
    </row>
    <row r="1765" spans="7:15" x14ac:dyDescent="0.2">
      <c r="G1765" s="6"/>
      <c r="H1765" s="6"/>
      <c r="M1765" s="6"/>
      <c r="N1765" s="6"/>
      <c r="O1765" s="6"/>
    </row>
    <row r="1766" spans="7:15" x14ac:dyDescent="0.2">
      <c r="G1766" s="6"/>
      <c r="H1766" s="6"/>
      <c r="M1766" s="6"/>
      <c r="N1766" s="6"/>
      <c r="O1766" s="6"/>
    </row>
    <row r="1767" spans="7:15" x14ac:dyDescent="0.2">
      <c r="G1767" s="6"/>
      <c r="H1767" s="6"/>
      <c r="M1767" s="6"/>
      <c r="N1767" s="6"/>
      <c r="O1767" s="6"/>
    </row>
    <row r="1768" spans="7:15" x14ac:dyDescent="0.2">
      <c r="G1768" s="6"/>
      <c r="H1768" s="6"/>
      <c r="M1768" s="6"/>
      <c r="N1768" s="6"/>
      <c r="O1768" s="6"/>
    </row>
    <row r="1769" spans="7:15" x14ac:dyDescent="0.2">
      <c r="G1769" s="6"/>
      <c r="H1769" s="6"/>
      <c r="M1769" s="6"/>
      <c r="N1769" s="6"/>
      <c r="O1769" s="6"/>
    </row>
    <row r="1770" spans="7:15" x14ac:dyDescent="0.2">
      <c r="G1770" s="6"/>
      <c r="H1770" s="6"/>
      <c r="M1770" s="6"/>
      <c r="N1770" s="6"/>
      <c r="O1770" s="6"/>
    </row>
    <row r="1771" spans="7:15" x14ac:dyDescent="0.2">
      <c r="G1771" s="6"/>
      <c r="H1771" s="6"/>
      <c r="M1771" s="6"/>
      <c r="N1771" s="6"/>
      <c r="O1771" s="6"/>
    </row>
    <row r="1772" spans="7:15" x14ac:dyDescent="0.2">
      <c r="G1772" s="6"/>
      <c r="H1772" s="6"/>
      <c r="M1772" s="6"/>
      <c r="N1772" s="6"/>
      <c r="O1772" s="6"/>
    </row>
    <row r="1773" spans="7:15" x14ac:dyDescent="0.2">
      <c r="G1773" s="6"/>
      <c r="H1773" s="6"/>
      <c r="M1773" s="6"/>
      <c r="N1773" s="6"/>
      <c r="O1773" s="6"/>
    </row>
    <row r="1774" spans="7:15" x14ac:dyDescent="0.2">
      <c r="G1774" s="6"/>
      <c r="H1774" s="6"/>
      <c r="M1774" s="6"/>
      <c r="N1774" s="6"/>
      <c r="O1774" s="6"/>
    </row>
    <row r="1775" spans="7:15" x14ac:dyDescent="0.2">
      <c r="G1775" s="6"/>
      <c r="H1775" s="6"/>
      <c r="M1775" s="6"/>
      <c r="N1775" s="6"/>
      <c r="O1775" s="6"/>
    </row>
    <row r="1776" spans="7:15" x14ac:dyDescent="0.2">
      <c r="G1776" s="6"/>
      <c r="H1776" s="6"/>
      <c r="M1776" s="6"/>
      <c r="N1776" s="6"/>
      <c r="O1776" s="6"/>
    </row>
    <row r="1777" spans="7:15" x14ac:dyDescent="0.2">
      <c r="G1777" s="6"/>
      <c r="H1777" s="6"/>
      <c r="M1777" s="6"/>
      <c r="N1777" s="6"/>
      <c r="O1777" s="6"/>
    </row>
    <row r="1778" spans="7:15" x14ac:dyDescent="0.2">
      <c r="G1778" s="6"/>
      <c r="H1778" s="6"/>
      <c r="M1778" s="6"/>
      <c r="N1778" s="6"/>
      <c r="O1778" s="6"/>
    </row>
    <row r="1779" spans="7:15" x14ac:dyDescent="0.2">
      <c r="G1779" s="6"/>
      <c r="H1779" s="6"/>
      <c r="M1779" s="6"/>
      <c r="N1779" s="6"/>
      <c r="O1779" s="6"/>
    </row>
    <row r="1780" spans="7:15" x14ac:dyDescent="0.2">
      <c r="G1780" s="6"/>
      <c r="H1780" s="6"/>
      <c r="M1780" s="6"/>
      <c r="N1780" s="6"/>
      <c r="O1780" s="6"/>
    </row>
    <row r="1781" spans="7:15" x14ac:dyDescent="0.2">
      <c r="G1781" s="6"/>
      <c r="H1781" s="6"/>
      <c r="M1781" s="6"/>
      <c r="N1781" s="6"/>
      <c r="O1781" s="6"/>
    </row>
    <row r="1782" spans="7:15" x14ac:dyDescent="0.2">
      <c r="G1782" s="6"/>
      <c r="H1782" s="6"/>
      <c r="M1782" s="6"/>
      <c r="N1782" s="6"/>
      <c r="O1782" s="6"/>
    </row>
    <row r="1783" spans="7:15" x14ac:dyDescent="0.2">
      <c r="G1783" s="6"/>
      <c r="H1783" s="6"/>
      <c r="M1783" s="6"/>
      <c r="N1783" s="6"/>
      <c r="O1783" s="6"/>
    </row>
    <row r="1784" spans="7:15" x14ac:dyDescent="0.2">
      <c r="G1784" s="6"/>
      <c r="H1784" s="6"/>
      <c r="M1784" s="6"/>
      <c r="N1784" s="6"/>
      <c r="O1784" s="6"/>
    </row>
    <row r="1785" spans="7:15" x14ac:dyDescent="0.2">
      <c r="G1785" s="6"/>
      <c r="H1785" s="6"/>
      <c r="M1785" s="6"/>
      <c r="N1785" s="6"/>
      <c r="O1785" s="6"/>
    </row>
    <row r="1786" spans="7:15" x14ac:dyDescent="0.2">
      <c r="G1786" s="6"/>
      <c r="H1786" s="6"/>
      <c r="M1786" s="6"/>
      <c r="N1786" s="6"/>
      <c r="O1786" s="6"/>
    </row>
    <row r="1787" spans="7:15" x14ac:dyDescent="0.2">
      <c r="G1787" s="6"/>
      <c r="H1787" s="6"/>
      <c r="M1787" s="6"/>
      <c r="N1787" s="6"/>
      <c r="O1787" s="6"/>
    </row>
    <row r="1788" spans="7:15" x14ac:dyDescent="0.2">
      <c r="G1788" s="6"/>
      <c r="H1788" s="6"/>
      <c r="M1788" s="6"/>
      <c r="N1788" s="6"/>
      <c r="O1788" s="6"/>
    </row>
    <row r="1789" spans="7:15" x14ac:dyDescent="0.2">
      <c r="G1789" s="6"/>
      <c r="H1789" s="6"/>
      <c r="M1789" s="6"/>
      <c r="N1789" s="6"/>
      <c r="O1789" s="6"/>
    </row>
    <row r="1790" spans="7:15" x14ac:dyDescent="0.2">
      <c r="G1790" s="6"/>
      <c r="H1790" s="6"/>
      <c r="M1790" s="6"/>
      <c r="N1790" s="6"/>
      <c r="O1790" s="6"/>
    </row>
    <row r="1791" spans="7:15" x14ac:dyDescent="0.2">
      <c r="G1791" s="6"/>
      <c r="H1791" s="6"/>
      <c r="M1791" s="6"/>
      <c r="N1791" s="6"/>
      <c r="O1791" s="6"/>
    </row>
    <row r="1792" spans="7:15" x14ac:dyDescent="0.2">
      <c r="G1792" s="6"/>
      <c r="H1792" s="6"/>
      <c r="M1792" s="6"/>
      <c r="N1792" s="6"/>
      <c r="O1792" s="6"/>
    </row>
    <row r="1793" spans="7:15" x14ac:dyDescent="0.2">
      <c r="G1793" s="6"/>
      <c r="H1793" s="6"/>
      <c r="M1793" s="6"/>
      <c r="N1793" s="6"/>
      <c r="O1793" s="6"/>
    </row>
    <row r="1794" spans="7:15" x14ac:dyDescent="0.2">
      <c r="G1794" s="6"/>
      <c r="H1794" s="6"/>
      <c r="M1794" s="6"/>
      <c r="N1794" s="6"/>
      <c r="O1794" s="6"/>
    </row>
    <row r="1795" spans="7:15" x14ac:dyDescent="0.2">
      <c r="G1795" s="6"/>
      <c r="H1795" s="6"/>
      <c r="M1795" s="6"/>
      <c r="N1795" s="6"/>
      <c r="O1795" s="6"/>
    </row>
    <row r="1796" spans="7:15" x14ac:dyDescent="0.2">
      <c r="G1796" s="6"/>
      <c r="H1796" s="6"/>
      <c r="M1796" s="6"/>
      <c r="N1796" s="6"/>
      <c r="O1796" s="6"/>
    </row>
    <row r="1797" spans="7:15" x14ac:dyDescent="0.2">
      <c r="G1797" s="6"/>
      <c r="H1797" s="6"/>
      <c r="M1797" s="6"/>
      <c r="N1797" s="6"/>
      <c r="O1797" s="6"/>
    </row>
    <row r="1798" spans="7:15" x14ac:dyDescent="0.2">
      <c r="G1798" s="6"/>
      <c r="H1798" s="6"/>
      <c r="M1798" s="6"/>
      <c r="N1798" s="6"/>
      <c r="O1798" s="6"/>
    </row>
    <row r="1799" spans="7:15" x14ac:dyDescent="0.2">
      <c r="G1799" s="6"/>
      <c r="H1799" s="6"/>
      <c r="M1799" s="6"/>
      <c r="N1799" s="6"/>
      <c r="O1799" s="6"/>
    </row>
    <row r="1800" spans="7:15" x14ac:dyDescent="0.2">
      <c r="G1800" s="6"/>
      <c r="H1800" s="6"/>
      <c r="M1800" s="6"/>
      <c r="N1800" s="6"/>
      <c r="O1800" s="6"/>
    </row>
    <row r="1801" spans="7:15" x14ac:dyDescent="0.2">
      <c r="G1801" s="6"/>
      <c r="H1801" s="6"/>
      <c r="M1801" s="6"/>
      <c r="N1801" s="6"/>
      <c r="O1801" s="6"/>
    </row>
    <row r="1802" spans="7:15" x14ac:dyDescent="0.2">
      <c r="G1802" s="6"/>
      <c r="H1802" s="6"/>
      <c r="M1802" s="6"/>
      <c r="N1802" s="6"/>
      <c r="O1802" s="6"/>
    </row>
    <row r="1803" spans="7:15" x14ac:dyDescent="0.2">
      <c r="G1803" s="6"/>
      <c r="H1803" s="6"/>
      <c r="M1803" s="6"/>
      <c r="N1803" s="6"/>
      <c r="O1803" s="6"/>
    </row>
    <row r="1804" spans="7:15" x14ac:dyDescent="0.2">
      <c r="G1804" s="6"/>
      <c r="H1804" s="6"/>
      <c r="M1804" s="6"/>
      <c r="N1804" s="6"/>
      <c r="O1804" s="6"/>
    </row>
    <row r="1805" spans="7:15" x14ac:dyDescent="0.2">
      <c r="G1805" s="6"/>
      <c r="H1805" s="6"/>
      <c r="M1805" s="6"/>
      <c r="N1805" s="6"/>
      <c r="O1805" s="6"/>
    </row>
    <row r="1806" spans="7:15" x14ac:dyDescent="0.2">
      <c r="G1806" s="6"/>
      <c r="H1806" s="6"/>
      <c r="M1806" s="6"/>
      <c r="N1806" s="6"/>
      <c r="O1806" s="6"/>
    </row>
    <row r="1807" spans="7:15" x14ac:dyDescent="0.2">
      <c r="G1807" s="6"/>
      <c r="H1807" s="6"/>
      <c r="M1807" s="6"/>
      <c r="N1807" s="6"/>
      <c r="O1807" s="6"/>
    </row>
    <row r="1808" spans="7:15" x14ac:dyDescent="0.2">
      <c r="G1808" s="6"/>
      <c r="H1808" s="6"/>
      <c r="M1808" s="6"/>
      <c r="N1808" s="6"/>
      <c r="O1808" s="6"/>
    </row>
    <row r="1809" spans="7:15" x14ac:dyDescent="0.2">
      <c r="G1809" s="6"/>
      <c r="H1809" s="6"/>
      <c r="M1809" s="6"/>
      <c r="N1809" s="6"/>
      <c r="O1809" s="6"/>
    </row>
    <row r="1810" spans="7:15" x14ac:dyDescent="0.2">
      <c r="G1810" s="6"/>
      <c r="H1810" s="6"/>
      <c r="M1810" s="6"/>
      <c r="N1810" s="6"/>
      <c r="O1810" s="6"/>
    </row>
    <row r="1811" spans="7:15" x14ac:dyDescent="0.2">
      <c r="G1811" s="6"/>
      <c r="H1811" s="6"/>
      <c r="M1811" s="6"/>
      <c r="N1811" s="6"/>
      <c r="O1811" s="6"/>
    </row>
    <row r="1812" spans="7:15" x14ac:dyDescent="0.2">
      <c r="G1812" s="6"/>
      <c r="H1812" s="6"/>
      <c r="M1812" s="6"/>
      <c r="N1812" s="6"/>
      <c r="O1812" s="6"/>
    </row>
    <row r="1813" spans="7:15" x14ac:dyDescent="0.2">
      <c r="G1813" s="6"/>
      <c r="H1813" s="6"/>
      <c r="M1813" s="6"/>
      <c r="N1813" s="6"/>
      <c r="O1813" s="6"/>
    </row>
    <row r="1814" spans="7:15" x14ac:dyDescent="0.2">
      <c r="G1814" s="6"/>
      <c r="H1814" s="6"/>
      <c r="M1814" s="6"/>
      <c r="N1814" s="6"/>
      <c r="O1814" s="6"/>
    </row>
    <row r="1815" spans="7:15" x14ac:dyDescent="0.2">
      <c r="G1815" s="6"/>
      <c r="H1815" s="6"/>
      <c r="M1815" s="6"/>
      <c r="N1815" s="6"/>
      <c r="O1815" s="6"/>
    </row>
    <row r="1816" spans="7:15" x14ac:dyDescent="0.2">
      <c r="G1816" s="6"/>
      <c r="H1816" s="6"/>
      <c r="M1816" s="6"/>
      <c r="N1816" s="6"/>
      <c r="O1816" s="6"/>
    </row>
    <row r="1817" spans="7:15" x14ac:dyDescent="0.2">
      <c r="G1817" s="6"/>
      <c r="H1817" s="6"/>
      <c r="M1817" s="6"/>
      <c r="N1817" s="6"/>
      <c r="O1817" s="6"/>
    </row>
    <row r="1818" spans="7:15" x14ac:dyDescent="0.2">
      <c r="G1818" s="6"/>
      <c r="H1818" s="6"/>
      <c r="M1818" s="6"/>
      <c r="N1818" s="6"/>
      <c r="O1818" s="6"/>
    </row>
    <row r="1819" spans="7:15" x14ac:dyDescent="0.2">
      <c r="G1819" s="6"/>
      <c r="H1819" s="6"/>
      <c r="M1819" s="6"/>
      <c r="N1819" s="6"/>
      <c r="O1819" s="6"/>
    </row>
    <row r="1820" spans="7:15" x14ac:dyDescent="0.2">
      <c r="G1820" s="6"/>
      <c r="H1820" s="6"/>
      <c r="M1820" s="6"/>
      <c r="N1820" s="6"/>
      <c r="O1820" s="6"/>
    </row>
    <row r="1821" spans="7:15" x14ac:dyDescent="0.2">
      <c r="G1821" s="6"/>
      <c r="H1821" s="6"/>
      <c r="M1821" s="6"/>
      <c r="N1821" s="6"/>
      <c r="O1821" s="6"/>
    </row>
    <row r="1822" spans="7:15" x14ac:dyDescent="0.2">
      <c r="G1822" s="6"/>
      <c r="H1822" s="6"/>
      <c r="M1822" s="6"/>
      <c r="N1822" s="6"/>
      <c r="O1822" s="6"/>
    </row>
    <row r="1823" spans="7:15" x14ac:dyDescent="0.2">
      <c r="G1823" s="6"/>
      <c r="H1823" s="6"/>
      <c r="M1823" s="6"/>
      <c r="N1823" s="6"/>
      <c r="O1823" s="6"/>
    </row>
    <row r="1824" spans="7:15" x14ac:dyDescent="0.2">
      <c r="G1824" s="6"/>
      <c r="H1824" s="6"/>
      <c r="M1824" s="6"/>
      <c r="N1824" s="6"/>
      <c r="O1824" s="6"/>
    </row>
    <row r="1825" spans="7:15" x14ac:dyDescent="0.2">
      <c r="G1825" s="6"/>
      <c r="H1825" s="6"/>
      <c r="M1825" s="6"/>
      <c r="N1825" s="6"/>
      <c r="O1825" s="6"/>
    </row>
    <row r="1826" spans="7:15" x14ac:dyDescent="0.2">
      <c r="G1826" s="6"/>
      <c r="H1826" s="6"/>
      <c r="M1826" s="6"/>
      <c r="N1826" s="6"/>
      <c r="O1826" s="6"/>
    </row>
    <row r="1827" spans="7:15" x14ac:dyDescent="0.2">
      <c r="G1827" s="6"/>
      <c r="H1827" s="6"/>
      <c r="M1827" s="6"/>
      <c r="N1827" s="6"/>
      <c r="O1827" s="6"/>
    </row>
    <row r="1828" spans="7:15" x14ac:dyDescent="0.2">
      <c r="G1828" s="6"/>
      <c r="H1828" s="6"/>
      <c r="M1828" s="6"/>
      <c r="N1828" s="6"/>
      <c r="O1828" s="6"/>
    </row>
    <row r="1829" spans="7:15" x14ac:dyDescent="0.2">
      <c r="G1829" s="6"/>
      <c r="H1829" s="6"/>
      <c r="M1829" s="6"/>
      <c r="N1829" s="6"/>
      <c r="O1829" s="6"/>
    </row>
    <row r="1830" spans="7:15" x14ac:dyDescent="0.2">
      <c r="G1830" s="6"/>
      <c r="H1830" s="6"/>
      <c r="M1830" s="6"/>
      <c r="N1830" s="6"/>
      <c r="O1830" s="6"/>
    </row>
    <row r="1831" spans="7:15" x14ac:dyDescent="0.2">
      <c r="G1831" s="6"/>
      <c r="H1831" s="6"/>
      <c r="M1831" s="6"/>
      <c r="N1831" s="6"/>
      <c r="O1831" s="6"/>
    </row>
    <row r="1832" spans="7:15" x14ac:dyDescent="0.2">
      <c r="G1832" s="6"/>
      <c r="H1832" s="6"/>
      <c r="M1832" s="6"/>
      <c r="N1832" s="6"/>
      <c r="O1832" s="6"/>
    </row>
    <row r="1833" spans="7:15" x14ac:dyDescent="0.2">
      <c r="G1833" s="6"/>
      <c r="H1833" s="6"/>
      <c r="M1833" s="6"/>
      <c r="N1833" s="6"/>
      <c r="O1833" s="6"/>
    </row>
    <row r="1834" spans="7:15" x14ac:dyDescent="0.2">
      <c r="G1834" s="6"/>
      <c r="H1834" s="6"/>
      <c r="M1834" s="6"/>
      <c r="N1834" s="6"/>
      <c r="O1834" s="6"/>
    </row>
    <row r="1835" spans="7:15" x14ac:dyDescent="0.2">
      <c r="G1835" s="6"/>
      <c r="H1835" s="6"/>
      <c r="M1835" s="6"/>
      <c r="N1835" s="6"/>
      <c r="O1835" s="6"/>
    </row>
    <row r="1836" spans="7:15" x14ac:dyDescent="0.2">
      <c r="G1836" s="6"/>
      <c r="H1836" s="6"/>
      <c r="M1836" s="6"/>
      <c r="N1836" s="6"/>
      <c r="O1836" s="6"/>
    </row>
    <row r="1837" spans="7:15" x14ac:dyDescent="0.2">
      <c r="G1837" s="6"/>
      <c r="H1837" s="6"/>
      <c r="M1837" s="6"/>
      <c r="N1837" s="6"/>
      <c r="O1837" s="6"/>
    </row>
    <row r="1838" spans="7:15" x14ac:dyDescent="0.2">
      <c r="G1838" s="6"/>
      <c r="H1838" s="6"/>
      <c r="M1838" s="6"/>
      <c r="N1838" s="6"/>
      <c r="O1838" s="6"/>
    </row>
    <row r="1839" spans="7:15" x14ac:dyDescent="0.2">
      <c r="G1839" s="6"/>
      <c r="H1839" s="6"/>
      <c r="M1839" s="6"/>
      <c r="N1839" s="6"/>
      <c r="O1839" s="6"/>
    </row>
    <row r="1840" spans="7:15" x14ac:dyDescent="0.2">
      <c r="G1840" s="6"/>
      <c r="H1840" s="6"/>
      <c r="M1840" s="6"/>
      <c r="N1840" s="6"/>
      <c r="O1840" s="6"/>
    </row>
    <row r="1841" spans="7:15" x14ac:dyDescent="0.2">
      <c r="G1841" s="6"/>
      <c r="H1841" s="6"/>
      <c r="M1841" s="6"/>
      <c r="N1841" s="6"/>
      <c r="O1841" s="6"/>
    </row>
    <row r="1842" spans="7:15" x14ac:dyDescent="0.2">
      <c r="G1842" s="6"/>
      <c r="H1842" s="6"/>
      <c r="M1842" s="6"/>
      <c r="N1842" s="6"/>
      <c r="O1842" s="6"/>
    </row>
    <row r="1843" spans="7:15" x14ac:dyDescent="0.2">
      <c r="G1843" s="6"/>
      <c r="H1843" s="6"/>
      <c r="M1843" s="6"/>
      <c r="N1843" s="6"/>
      <c r="O1843" s="6"/>
    </row>
    <row r="1844" spans="7:15" x14ac:dyDescent="0.2">
      <c r="G1844" s="6"/>
      <c r="H1844" s="6"/>
      <c r="M1844" s="6"/>
      <c r="N1844" s="6"/>
      <c r="O1844" s="6"/>
    </row>
    <row r="1845" spans="7:15" x14ac:dyDescent="0.2">
      <c r="G1845" s="6"/>
      <c r="H1845" s="6"/>
      <c r="M1845" s="6"/>
      <c r="N1845" s="6"/>
      <c r="O1845" s="6"/>
    </row>
    <row r="1846" spans="7:15" x14ac:dyDescent="0.2">
      <c r="G1846" s="6"/>
      <c r="H1846" s="6"/>
      <c r="M1846" s="6"/>
      <c r="N1846" s="6"/>
      <c r="O1846" s="6"/>
    </row>
    <row r="1847" spans="7:15" x14ac:dyDescent="0.2">
      <c r="G1847" s="6"/>
      <c r="H1847" s="6"/>
      <c r="M1847" s="6"/>
      <c r="N1847" s="6"/>
      <c r="O1847" s="6"/>
    </row>
    <row r="1848" spans="7:15" x14ac:dyDescent="0.2">
      <c r="G1848" s="6"/>
      <c r="H1848" s="6"/>
      <c r="M1848" s="6"/>
      <c r="N1848" s="6"/>
      <c r="O1848" s="6"/>
    </row>
    <row r="1849" spans="7:15" x14ac:dyDescent="0.2">
      <c r="G1849" s="6"/>
      <c r="H1849" s="6"/>
      <c r="M1849" s="6"/>
      <c r="N1849" s="6"/>
      <c r="O1849" s="6"/>
    </row>
    <row r="1850" spans="7:15" x14ac:dyDescent="0.2">
      <c r="G1850" s="6"/>
      <c r="H1850" s="6"/>
      <c r="M1850" s="6"/>
      <c r="N1850" s="6"/>
      <c r="O1850" s="6"/>
    </row>
    <row r="1851" spans="7:15" x14ac:dyDescent="0.2">
      <c r="G1851" s="6"/>
      <c r="H1851" s="6"/>
      <c r="M1851" s="6"/>
      <c r="N1851" s="6"/>
      <c r="O1851" s="6"/>
    </row>
    <row r="1852" spans="7:15" x14ac:dyDescent="0.2">
      <c r="G1852" s="6"/>
      <c r="H1852" s="6"/>
      <c r="M1852" s="6"/>
      <c r="N1852" s="6"/>
      <c r="O1852" s="6"/>
    </row>
    <row r="1853" spans="7:15" x14ac:dyDescent="0.2">
      <c r="G1853" s="6"/>
      <c r="H1853" s="6"/>
      <c r="M1853" s="6"/>
      <c r="N1853" s="6"/>
      <c r="O1853" s="6"/>
    </row>
    <row r="1854" spans="7:15" x14ac:dyDescent="0.2">
      <c r="G1854" s="6"/>
      <c r="H1854" s="6"/>
      <c r="M1854" s="6"/>
      <c r="N1854" s="6"/>
      <c r="O1854" s="6"/>
    </row>
    <row r="1855" spans="7:15" x14ac:dyDescent="0.2">
      <c r="G1855" s="6"/>
      <c r="H1855" s="6"/>
      <c r="M1855" s="6"/>
      <c r="N1855" s="6"/>
      <c r="O1855" s="6"/>
    </row>
    <row r="1856" spans="7:15" x14ac:dyDescent="0.2">
      <c r="G1856" s="6"/>
      <c r="H1856" s="6"/>
      <c r="M1856" s="6"/>
      <c r="N1856" s="6"/>
      <c r="O1856" s="6"/>
    </row>
    <row r="1857" spans="7:15" x14ac:dyDescent="0.2">
      <c r="G1857" s="6"/>
      <c r="H1857" s="6"/>
      <c r="M1857" s="6"/>
      <c r="N1857" s="6"/>
      <c r="O1857" s="6"/>
    </row>
    <row r="1858" spans="7:15" x14ac:dyDescent="0.2">
      <c r="G1858" s="6"/>
      <c r="H1858" s="6"/>
      <c r="M1858" s="6"/>
      <c r="N1858" s="6"/>
      <c r="O1858" s="6"/>
    </row>
    <row r="1859" spans="7:15" x14ac:dyDescent="0.2">
      <c r="G1859" s="6"/>
      <c r="H1859" s="6"/>
      <c r="M1859" s="6"/>
      <c r="N1859" s="6"/>
      <c r="O1859" s="6"/>
    </row>
    <row r="1860" spans="7:15" x14ac:dyDescent="0.2">
      <c r="G1860" s="6"/>
      <c r="H1860" s="6"/>
      <c r="M1860" s="6"/>
      <c r="N1860" s="6"/>
      <c r="O1860" s="6"/>
    </row>
    <row r="1861" spans="7:15" x14ac:dyDescent="0.2">
      <c r="G1861" s="6"/>
      <c r="H1861" s="6"/>
      <c r="M1861" s="6"/>
      <c r="N1861" s="6"/>
      <c r="O1861" s="6"/>
    </row>
    <row r="1862" spans="7:15" x14ac:dyDescent="0.2">
      <c r="G1862" s="6"/>
      <c r="H1862" s="6"/>
      <c r="M1862" s="6"/>
      <c r="N1862" s="6"/>
      <c r="O1862" s="6"/>
    </row>
    <row r="1863" spans="7:15" x14ac:dyDescent="0.2">
      <c r="G1863" s="6"/>
      <c r="H1863" s="6"/>
      <c r="M1863" s="6"/>
      <c r="N1863" s="6"/>
      <c r="O1863" s="6"/>
    </row>
    <row r="1864" spans="7:15" x14ac:dyDescent="0.2">
      <c r="G1864" s="6"/>
      <c r="H1864" s="6"/>
      <c r="M1864" s="6"/>
      <c r="N1864" s="6"/>
      <c r="O1864" s="6"/>
    </row>
    <row r="1865" spans="7:15" x14ac:dyDescent="0.2">
      <c r="G1865" s="6"/>
      <c r="H1865" s="6"/>
      <c r="M1865" s="6"/>
      <c r="N1865" s="6"/>
      <c r="O1865" s="6"/>
    </row>
    <row r="1866" spans="7:15" x14ac:dyDescent="0.2">
      <c r="G1866" s="6"/>
      <c r="H1866" s="6"/>
      <c r="M1866" s="6"/>
      <c r="N1866" s="6"/>
      <c r="O1866" s="6"/>
    </row>
    <row r="1867" spans="7:15" x14ac:dyDescent="0.2">
      <c r="G1867" s="6"/>
      <c r="H1867" s="6"/>
      <c r="M1867" s="6"/>
      <c r="N1867" s="6"/>
      <c r="O1867" s="6"/>
    </row>
    <row r="1868" spans="7:15" x14ac:dyDescent="0.2">
      <c r="G1868" s="6"/>
      <c r="H1868" s="6"/>
      <c r="M1868" s="6"/>
      <c r="N1868" s="6"/>
      <c r="O1868" s="6"/>
    </row>
    <row r="1869" spans="7:15" x14ac:dyDescent="0.2">
      <c r="G1869" s="6"/>
      <c r="H1869" s="6"/>
      <c r="M1869" s="6"/>
      <c r="N1869" s="6"/>
      <c r="O1869" s="6"/>
    </row>
    <row r="1870" spans="7:15" x14ac:dyDescent="0.2">
      <c r="G1870" s="6"/>
      <c r="H1870" s="6"/>
      <c r="M1870" s="6"/>
      <c r="N1870" s="6"/>
      <c r="O1870" s="6"/>
    </row>
    <row r="1871" spans="7:15" x14ac:dyDescent="0.2">
      <c r="G1871" s="6"/>
      <c r="H1871" s="6"/>
      <c r="M1871" s="6"/>
      <c r="N1871" s="6"/>
      <c r="O1871" s="6"/>
    </row>
    <row r="1872" spans="7:15" x14ac:dyDescent="0.2">
      <c r="G1872" s="6"/>
      <c r="H1872" s="6"/>
      <c r="M1872" s="6"/>
      <c r="N1872" s="6"/>
      <c r="O1872" s="6"/>
    </row>
    <row r="1873" spans="7:15" x14ac:dyDescent="0.2">
      <c r="G1873" s="6"/>
      <c r="H1873" s="6"/>
      <c r="M1873" s="6"/>
      <c r="N1873" s="6"/>
      <c r="O1873" s="6"/>
    </row>
    <row r="1874" spans="7:15" x14ac:dyDescent="0.2">
      <c r="G1874" s="6"/>
      <c r="H1874" s="6"/>
      <c r="M1874" s="6"/>
      <c r="N1874" s="6"/>
      <c r="O1874" s="6"/>
    </row>
    <row r="1875" spans="7:15" x14ac:dyDescent="0.2">
      <c r="G1875" s="6"/>
      <c r="H1875" s="6"/>
      <c r="M1875" s="6"/>
      <c r="N1875" s="6"/>
      <c r="O1875" s="6"/>
    </row>
    <row r="1876" spans="7:15" x14ac:dyDescent="0.2">
      <c r="G1876" s="6"/>
      <c r="H1876" s="6"/>
      <c r="M1876" s="6"/>
      <c r="N1876" s="6"/>
      <c r="O1876" s="6"/>
    </row>
    <row r="1877" spans="7:15" x14ac:dyDescent="0.2">
      <c r="G1877" s="6"/>
      <c r="H1877" s="6"/>
      <c r="M1877" s="6"/>
      <c r="N1877" s="6"/>
      <c r="O1877" s="6"/>
    </row>
    <row r="1878" spans="7:15" x14ac:dyDescent="0.2">
      <c r="G1878" s="6"/>
      <c r="H1878" s="6"/>
      <c r="M1878" s="6"/>
      <c r="N1878" s="6"/>
      <c r="O1878" s="6"/>
    </row>
    <row r="1879" spans="7:15" x14ac:dyDescent="0.2">
      <c r="G1879" s="6"/>
      <c r="H1879" s="6"/>
      <c r="M1879" s="6"/>
      <c r="N1879" s="6"/>
      <c r="O1879" s="6"/>
    </row>
    <row r="1880" spans="7:15" x14ac:dyDescent="0.2">
      <c r="G1880" s="6"/>
      <c r="H1880" s="6"/>
      <c r="M1880" s="6"/>
      <c r="N1880" s="6"/>
      <c r="O1880" s="6"/>
    </row>
    <row r="1881" spans="7:15" x14ac:dyDescent="0.2">
      <c r="G1881" s="6"/>
      <c r="H1881" s="6"/>
      <c r="M1881" s="6"/>
      <c r="N1881" s="6"/>
      <c r="O1881" s="6"/>
    </row>
    <row r="1882" spans="7:15" x14ac:dyDescent="0.2">
      <c r="G1882" s="6"/>
      <c r="H1882" s="6"/>
      <c r="M1882" s="6"/>
      <c r="N1882" s="6"/>
      <c r="O1882" s="6"/>
    </row>
    <row r="1883" spans="7:15" x14ac:dyDescent="0.2">
      <c r="G1883" s="6"/>
      <c r="H1883" s="6"/>
      <c r="M1883" s="6"/>
      <c r="N1883" s="6"/>
      <c r="O1883" s="6"/>
    </row>
    <row r="1884" spans="7:15" x14ac:dyDescent="0.2">
      <c r="G1884" s="6"/>
      <c r="H1884" s="6"/>
      <c r="M1884" s="6"/>
      <c r="N1884" s="6"/>
      <c r="O1884" s="6"/>
    </row>
    <row r="1885" spans="7:15" x14ac:dyDescent="0.2">
      <c r="G1885" s="6"/>
      <c r="H1885" s="6"/>
      <c r="M1885" s="6"/>
      <c r="N1885" s="6"/>
      <c r="O1885" s="6"/>
    </row>
    <row r="1886" spans="7:15" x14ac:dyDescent="0.2">
      <c r="G1886" s="6"/>
      <c r="H1886" s="6"/>
      <c r="M1886" s="6"/>
      <c r="N1886" s="6"/>
      <c r="O1886" s="6"/>
    </row>
    <row r="1887" spans="7:15" x14ac:dyDescent="0.2">
      <c r="G1887" s="6"/>
      <c r="H1887" s="6"/>
      <c r="M1887" s="6"/>
      <c r="N1887" s="6"/>
      <c r="O1887" s="6"/>
    </row>
    <row r="1888" spans="7:15" x14ac:dyDescent="0.2">
      <c r="G1888" s="6"/>
      <c r="H1888" s="6"/>
      <c r="M1888" s="6"/>
      <c r="N1888" s="6"/>
      <c r="O1888" s="6"/>
    </row>
    <row r="1889" spans="7:15" x14ac:dyDescent="0.2">
      <c r="G1889" s="6"/>
      <c r="H1889" s="6"/>
      <c r="M1889" s="6"/>
      <c r="N1889" s="6"/>
      <c r="O1889" s="6"/>
    </row>
    <row r="1890" spans="7:15" x14ac:dyDescent="0.2">
      <c r="G1890" s="6"/>
      <c r="H1890" s="6"/>
      <c r="M1890" s="6"/>
      <c r="N1890" s="6"/>
      <c r="O1890" s="6"/>
    </row>
    <row r="1891" spans="7:15" x14ac:dyDescent="0.2">
      <c r="G1891" s="6"/>
      <c r="H1891" s="6"/>
      <c r="M1891" s="6"/>
      <c r="N1891" s="6"/>
      <c r="O1891" s="6"/>
    </row>
    <row r="1892" spans="7:15" x14ac:dyDescent="0.2">
      <c r="G1892" s="6"/>
      <c r="H1892" s="6"/>
      <c r="M1892" s="6"/>
      <c r="N1892" s="6"/>
      <c r="O1892" s="6"/>
    </row>
    <row r="1893" spans="7:15" x14ac:dyDescent="0.2">
      <c r="G1893" s="6"/>
      <c r="H1893" s="6"/>
      <c r="M1893" s="6"/>
      <c r="N1893" s="6"/>
      <c r="O1893" s="6"/>
    </row>
    <row r="1894" spans="7:15" x14ac:dyDescent="0.2">
      <c r="G1894" s="6"/>
      <c r="H1894" s="6"/>
      <c r="M1894" s="6"/>
      <c r="N1894" s="6"/>
      <c r="O1894" s="6"/>
    </row>
    <row r="1895" spans="7:15" x14ac:dyDescent="0.2">
      <c r="G1895" s="6"/>
      <c r="H1895" s="6"/>
      <c r="M1895" s="6"/>
      <c r="N1895" s="6"/>
      <c r="O1895" s="6"/>
    </row>
    <row r="1896" spans="7:15" x14ac:dyDescent="0.2">
      <c r="G1896" s="6"/>
      <c r="H1896" s="6"/>
      <c r="M1896" s="6"/>
      <c r="N1896" s="6"/>
      <c r="O1896" s="6"/>
    </row>
    <row r="1897" spans="7:15" x14ac:dyDescent="0.2">
      <c r="G1897" s="6"/>
      <c r="H1897" s="6"/>
      <c r="M1897" s="6"/>
      <c r="N1897" s="6"/>
      <c r="O1897" s="6"/>
    </row>
    <row r="1898" spans="7:15" x14ac:dyDescent="0.2">
      <c r="G1898" s="6"/>
      <c r="H1898" s="6"/>
      <c r="M1898" s="6"/>
      <c r="N1898" s="6"/>
      <c r="O1898" s="6"/>
    </row>
    <row r="1899" spans="7:15" x14ac:dyDescent="0.2">
      <c r="G1899" s="6"/>
      <c r="H1899" s="6"/>
      <c r="M1899" s="6"/>
      <c r="N1899" s="6"/>
      <c r="O1899" s="6"/>
    </row>
    <row r="1900" spans="7:15" x14ac:dyDescent="0.2">
      <c r="G1900" s="6"/>
      <c r="H1900" s="6"/>
      <c r="M1900" s="6"/>
      <c r="N1900" s="6"/>
      <c r="O1900" s="6"/>
    </row>
    <row r="1901" spans="7:15" x14ac:dyDescent="0.2">
      <c r="G1901" s="6"/>
      <c r="H1901" s="6"/>
      <c r="M1901" s="6"/>
      <c r="N1901" s="6"/>
      <c r="O1901" s="6"/>
    </row>
    <row r="1902" spans="7:15" x14ac:dyDescent="0.2">
      <c r="G1902" s="6"/>
      <c r="H1902" s="6"/>
      <c r="M1902" s="6"/>
      <c r="N1902" s="6"/>
      <c r="O1902" s="6"/>
    </row>
    <row r="1903" spans="7:15" x14ac:dyDescent="0.2">
      <c r="G1903" s="6"/>
      <c r="H1903" s="6"/>
      <c r="M1903" s="6"/>
      <c r="N1903" s="6"/>
      <c r="O1903" s="6"/>
    </row>
    <row r="1904" spans="7:15" x14ac:dyDescent="0.2">
      <c r="G1904" s="6"/>
      <c r="H1904" s="6"/>
      <c r="M1904" s="6"/>
      <c r="N1904" s="6"/>
      <c r="O1904" s="6"/>
    </row>
    <row r="1905" spans="7:15" x14ac:dyDescent="0.2">
      <c r="G1905" s="6"/>
      <c r="H1905" s="6"/>
      <c r="M1905" s="6"/>
      <c r="N1905" s="6"/>
      <c r="O1905" s="6"/>
    </row>
    <row r="1906" spans="7:15" x14ac:dyDescent="0.2">
      <c r="G1906" s="6"/>
      <c r="H1906" s="6"/>
      <c r="M1906" s="6"/>
      <c r="N1906" s="6"/>
      <c r="O1906" s="6"/>
    </row>
    <row r="1907" spans="7:15" x14ac:dyDescent="0.2">
      <c r="G1907" s="6"/>
      <c r="H1907" s="6"/>
      <c r="M1907" s="6"/>
      <c r="N1907" s="6"/>
      <c r="O1907" s="6"/>
    </row>
    <row r="1908" spans="7:15" x14ac:dyDescent="0.2">
      <c r="G1908" s="6"/>
      <c r="H1908" s="6"/>
      <c r="M1908" s="6"/>
      <c r="N1908" s="6"/>
      <c r="O1908" s="6"/>
    </row>
    <row r="1909" spans="7:15" x14ac:dyDescent="0.2">
      <c r="G1909" s="6"/>
      <c r="H1909" s="6"/>
      <c r="M1909" s="6"/>
      <c r="N1909" s="6"/>
      <c r="O1909" s="6"/>
    </row>
    <row r="1910" spans="7:15" x14ac:dyDescent="0.2">
      <c r="G1910" s="6"/>
      <c r="H1910" s="6"/>
      <c r="M1910" s="6"/>
      <c r="N1910" s="6"/>
      <c r="O1910" s="6"/>
    </row>
    <row r="1911" spans="7:15" x14ac:dyDescent="0.2">
      <c r="G1911" s="6"/>
      <c r="H1911" s="6"/>
      <c r="M1911" s="6"/>
      <c r="N1911" s="6"/>
      <c r="O1911" s="6"/>
    </row>
    <row r="1912" spans="7:15" x14ac:dyDescent="0.2">
      <c r="G1912" s="6"/>
      <c r="H1912" s="6"/>
      <c r="M1912" s="6"/>
      <c r="N1912" s="6"/>
      <c r="O1912" s="6"/>
    </row>
    <row r="1913" spans="7:15" x14ac:dyDescent="0.2">
      <c r="G1913" s="6"/>
      <c r="H1913" s="6"/>
      <c r="M1913" s="6"/>
      <c r="N1913" s="6"/>
      <c r="O1913" s="6"/>
    </row>
    <row r="1914" spans="7:15" x14ac:dyDescent="0.2">
      <c r="G1914" s="6"/>
      <c r="H1914" s="6"/>
      <c r="M1914" s="6"/>
      <c r="N1914" s="6"/>
      <c r="O1914" s="6"/>
    </row>
    <row r="1915" spans="7:15" x14ac:dyDescent="0.2">
      <c r="G1915" s="6"/>
      <c r="H1915" s="6"/>
      <c r="M1915" s="6"/>
      <c r="N1915" s="6"/>
      <c r="O1915" s="6"/>
    </row>
    <row r="1916" spans="7:15" x14ac:dyDescent="0.2">
      <c r="G1916" s="6"/>
      <c r="H1916" s="6"/>
      <c r="M1916" s="6"/>
      <c r="N1916" s="6"/>
      <c r="O1916" s="6"/>
    </row>
    <row r="1917" spans="7:15" x14ac:dyDescent="0.2">
      <c r="G1917" s="6"/>
      <c r="H1917" s="6"/>
      <c r="M1917" s="6"/>
      <c r="N1917" s="6"/>
      <c r="O1917" s="6"/>
    </row>
    <row r="1918" spans="7:15" x14ac:dyDescent="0.2">
      <c r="G1918" s="6"/>
      <c r="H1918" s="6"/>
      <c r="M1918" s="6"/>
      <c r="N1918" s="6"/>
      <c r="O1918" s="6"/>
    </row>
    <row r="1919" spans="7:15" x14ac:dyDescent="0.2">
      <c r="G1919" s="6"/>
      <c r="H1919" s="6"/>
      <c r="M1919" s="6"/>
      <c r="N1919" s="6"/>
      <c r="O1919" s="6"/>
    </row>
    <row r="1920" spans="7:15" x14ac:dyDescent="0.2">
      <c r="G1920" s="6"/>
      <c r="H1920" s="6"/>
      <c r="M1920" s="6"/>
      <c r="N1920" s="6"/>
      <c r="O1920" s="6"/>
    </row>
    <row r="1921" spans="7:15" x14ac:dyDescent="0.2">
      <c r="G1921" s="6"/>
      <c r="H1921" s="6"/>
      <c r="M1921" s="6"/>
      <c r="N1921" s="6"/>
      <c r="O1921" s="6"/>
    </row>
    <row r="1922" spans="7:15" x14ac:dyDescent="0.2">
      <c r="G1922" s="6"/>
      <c r="H1922" s="6"/>
      <c r="M1922" s="6"/>
      <c r="N1922" s="6"/>
      <c r="O1922" s="6"/>
    </row>
    <row r="1923" spans="7:15" x14ac:dyDescent="0.2">
      <c r="G1923" s="6"/>
      <c r="H1923" s="6"/>
      <c r="M1923" s="6"/>
      <c r="N1923" s="6"/>
      <c r="O1923" s="6"/>
    </row>
    <row r="1924" spans="7:15" x14ac:dyDescent="0.2">
      <c r="G1924" s="6"/>
      <c r="H1924" s="6"/>
      <c r="M1924" s="6"/>
      <c r="N1924" s="6"/>
      <c r="O1924" s="6"/>
    </row>
    <row r="1925" spans="7:15" x14ac:dyDescent="0.2">
      <c r="G1925" s="6"/>
      <c r="H1925" s="6"/>
      <c r="M1925" s="6"/>
      <c r="N1925" s="6"/>
      <c r="O1925" s="6"/>
    </row>
    <row r="1926" spans="7:15" x14ac:dyDescent="0.2">
      <c r="G1926" s="6"/>
      <c r="H1926" s="6"/>
      <c r="M1926" s="6"/>
      <c r="N1926" s="6"/>
      <c r="O1926" s="6"/>
    </row>
    <row r="1927" spans="7:15" x14ac:dyDescent="0.2">
      <c r="G1927" s="6"/>
      <c r="H1927" s="6"/>
      <c r="M1927" s="6"/>
      <c r="N1927" s="6"/>
      <c r="O1927" s="6"/>
    </row>
    <row r="1928" spans="7:15" x14ac:dyDescent="0.2">
      <c r="G1928" s="6"/>
      <c r="H1928" s="6"/>
      <c r="M1928" s="6"/>
      <c r="N1928" s="6"/>
      <c r="O1928" s="6"/>
    </row>
    <row r="1929" spans="7:15" x14ac:dyDescent="0.2">
      <c r="G1929" s="6"/>
      <c r="H1929" s="6"/>
      <c r="M1929" s="6"/>
      <c r="N1929" s="6"/>
      <c r="O1929" s="6"/>
    </row>
    <row r="1930" spans="7:15" x14ac:dyDescent="0.2">
      <c r="G1930" s="6"/>
      <c r="H1930" s="6"/>
      <c r="M1930" s="6"/>
      <c r="N1930" s="6"/>
      <c r="O1930" s="6"/>
    </row>
    <row r="1931" spans="7:15" x14ac:dyDescent="0.2">
      <c r="G1931" s="6"/>
      <c r="H1931" s="6"/>
      <c r="M1931" s="6"/>
      <c r="N1931" s="6"/>
      <c r="O1931" s="6"/>
    </row>
    <row r="1932" spans="7:15" x14ac:dyDescent="0.2">
      <c r="G1932" s="6"/>
      <c r="H1932" s="6"/>
      <c r="M1932" s="6"/>
      <c r="N1932" s="6"/>
      <c r="O1932" s="6"/>
    </row>
    <row r="1933" spans="7:15" x14ac:dyDescent="0.2">
      <c r="G1933" s="6"/>
      <c r="H1933" s="6"/>
      <c r="M1933" s="6"/>
      <c r="N1933" s="6"/>
      <c r="O1933" s="6"/>
    </row>
    <row r="1934" spans="7:15" x14ac:dyDescent="0.2">
      <c r="G1934" s="6"/>
      <c r="H1934" s="6"/>
      <c r="M1934" s="6"/>
      <c r="N1934" s="6"/>
      <c r="O1934" s="6"/>
    </row>
    <row r="1935" spans="7:15" x14ac:dyDescent="0.2">
      <c r="G1935" s="6"/>
      <c r="H1935" s="6"/>
      <c r="M1935" s="6"/>
      <c r="N1935" s="6"/>
      <c r="O1935" s="6"/>
    </row>
    <row r="1936" spans="7:15" x14ac:dyDescent="0.2">
      <c r="G1936" s="6"/>
      <c r="H1936" s="6"/>
      <c r="M1936" s="6"/>
      <c r="N1936" s="6"/>
      <c r="O1936" s="6"/>
    </row>
    <row r="1937" spans="7:15" x14ac:dyDescent="0.2">
      <c r="G1937" s="6"/>
      <c r="H1937" s="6"/>
      <c r="M1937" s="6"/>
      <c r="N1937" s="6"/>
      <c r="O1937" s="6"/>
    </row>
    <row r="1938" spans="7:15" x14ac:dyDescent="0.2">
      <c r="G1938" s="6"/>
      <c r="H1938" s="6"/>
      <c r="M1938" s="6"/>
      <c r="N1938" s="6"/>
      <c r="O1938" s="6"/>
    </row>
    <row r="1939" spans="7:15" x14ac:dyDescent="0.2">
      <c r="G1939" s="6"/>
      <c r="H1939" s="6"/>
      <c r="M1939" s="6"/>
      <c r="N1939" s="6"/>
      <c r="O1939" s="6"/>
    </row>
    <row r="1940" spans="7:15" x14ac:dyDescent="0.2">
      <c r="G1940" s="6"/>
      <c r="H1940" s="6"/>
      <c r="M1940" s="6"/>
      <c r="N1940" s="6"/>
      <c r="O1940" s="6"/>
    </row>
    <row r="1941" spans="7:15" x14ac:dyDescent="0.2">
      <c r="G1941" s="6"/>
      <c r="H1941" s="6"/>
      <c r="M1941" s="6"/>
      <c r="N1941" s="6"/>
      <c r="O1941" s="6"/>
    </row>
    <row r="1942" spans="7:15" x14ac:dyDescent="0.2">
      <c r="G1942" s="6"/>
      <c r="H1942" s="6"/>
      <c r="M1942" s="6"/>
      <c r="N1942" s="6"/>
      <c r="O1942" s="6"/>
    </row>
    <row r="1943" spans="7:15" x14ac:dyDescent="0.2">
      <c r="G1943" s="6"/>
      <c r="H1943" s="6"/>
      <c r="M1943" s="6"/>
      <c r="N1943" s="6"/>
      <c r="O1943" s="6"/>
    </row>
    <row r="1944" spans="7:15" x14ac:dyDescent="0.2">
      <c r="G1944" s="6"/>
      <c r="H1944" s="6"/>
      <c r="M1944" s="6"/>
      <c r="N1944" s="6"/>
      <c r="O1944" s="6"/>
    </row>
    <row r="1945" spans="7:15" x14ac:dyDescent="0.2">
      <c r="G1945" s="6"/>
      <c r="H1945" s="6"/>
      <c r="M1945" s="6"/>
      <c r="N1945" s="6"/>
      <c r="O1945" s="6"/>
    </row>
    <row r="1946" spans="7:15" x14ac:dyDescent="0.2">
      <c r="G1946" s="6"/>
      <c r="H1946" s="6"/>
      <c r="M1946" s="6"/>
      <c r="N1946" s="6"/>
      <c r="O1946" s="6"/>
    </row>
    <row r="1947" spans="7:15" x14ac:dyDescent="0.2">
      <c r="G1947" s="6"/>
      <c r="H1947" s="6"/>
      <c r="M1947" s="6"/>
      <c r="N1947" s="6"/>
      <c r="O1947" s="6"/>
    </row>
    <row r="1948" spans="7:15" x14ac:dyDescent="0.2">
      <c r="G1948" s="6"/>
      <c r="H1948" s="6"/>
      <c r="M1948" s="6"/>
      <c r="N1948" s="6"/>
      <c r="O1948" s="6"/>
    </row>
    <row r="1949" spans="7:15" x14ac:dyDescent="0.2">
      <c r="G1949" s="6"/>
      <c r="H1949" s="6"/>
      <c r="M1949" s="6"/>
      <c r="N1949" s="6"/>
      <c r="O1949" s="6"/>
    </row>
    <row r="1950" spans="7:15" x14ac:dyDescent="0.2">
      <c r="G1950" s="6"/>
      <c r="H1950" s="6"/>
      <c r="M1950" s="6"/>
      <c r="N1950" s="6"/>
      <c r="O1950" s="6"/>
    </row>
    <row r="1951" spans="7:15" x14ac:dyDescent="0.2">
      <c r="G1951" s="6"/>
      <c r="H1951" s="6"/>
      <c r="M1951" s="6"/>
      <c r="N1951" s="6"/>
      <c r="O1951" s="6"/>
    </row>
    <row r="1952" spans="7:15" x14ac:dyDescent="0.2">
      <c r="G1952" s="6"/>
      <c r="H1952" s="6"/>
      <c r="M1952" s="6"/>
      <c r="N1952" s="6"/>
      <c r="O1952" s="6"/>
    </row>
    <row r="1953" spans="7:15" x14ac:dyDescent="0.2">
      <c r="G1953" s="6"/>
      <c r="H1953" s="6"/>
      <c r="M1953" s="6"/>
      <c r="N1953" s="6"/>
      <c r="O1953" s="6"/>
    </row>
    <row r="1954" spans="7:15" x14ac:dyDescent="0.2">
      <c r="G1954" s="6"/>
      <c r="H1954" s="6"/>
      <c r="M1954" s="6"/>
      <c r="N1954" s="6"/>
      <c r="O1954" s="6"/>
    </row>
    <row r="1955" spans="7:15" x14ac:dyDescent="0.2">
      <c r="G1955" s="6"/>
      <c r="H1955" s="6"/>
      <c r="M1955" s="6"/>
      <c r="N1955" s="6"/>
      <c r="O1955" s="6"/>
    </row>
    <row r="1956" spans="7:15" x14ac:dyDescent="0.2">
      <c r="G1956" s="6"/>
      <c r="H1956" s="6"/>
      <c r="M1956" s="6"/>
      <c r="N1956" s="6"/>
      <c r="O1956" s="6"/>
    </row>
    <row r="1957" spans="7:15" x14ac:dyDescent="0.2">
      <c r="G1957" s="6"/>
      <c r="H1957" s="6"/>
      <c r="M1957" s="6"/>
      <c r="N1957" s="6"/>
      <c r="O1957" s="6"/>
    </row>
    <row r="1958" spans="7:15" x14ac:dyDescent="0.2">
      <c r="G1958" s="6"/>
      <c r="H1958" s="6"/>
      <c r="M1958" s="6"/>
      <c r="N1958" s="6"/>
      <c r="O1958" s="6"/>
    </row>
    <row r="1959" spans="7:15" x14ac:dyDescent="0.2">
      <c r="G1959" s="6"/>
      <c r="H1959" s="6"/>
      <c r="M1959" s="6"/>
      <c r="N1959" s="6"/>
      <c r="O1959" s="6"/>
    </row>
    <row r="1960" spans="7:15" x14ac:dyDescent="0.2">
      <c r="G1960" s="6"/>
      <c r="H1960" s="6"/>
      <c r="M1960" s="6"/>
      <c r="N1960" s="6"/>
      <c r="O1960" s="6"/>
    </row>
    <row r="1961" spans="7:15" x14ac:dyDescent="0.2">
      <c r="G1961" s="6"/>
      <c r="H1961" s="6"/>
      <c r="M1961" s="6"/>
      <c r="N1961" s="6"/>
      <c r="O1961" s="6"/>
    </row>
    <row r="1962" spans="7:15" x14ac:dyDescent="0.2">
      <c r="G1962" s="6"/>
      <c r="H1962" s="6"/>
      <c r="M1962" s="6"/>
      <c r="N1962" s="6"/>
      <c r="O1962" s="6"/>
    </row>
    <row r="1963" spans="7:15" x14ac:dyDescent="0.2">
      <c r="G1963" s="6"/>
      <c r="H1963" s="6"/>
      <c r="M1963" s="6"/>
      <c r="N1963" s="6"/>
      <c r="O1963" s="6"/>
    </row>
    <row r="1964" spans="7:15" x14ac:dyDescent="0.2">
      <c r="G1964" s="6"/>
      <c r="H1964" s="6"/>
      <c r="M1964" s="6"/>
      <c r="N1964" s="6"/>
      <c r="O1964" s="6"/>
    </row>
    <row r="1965" spans="7:15" x14ac:dyDescent="0.2">
      <c r="G1965" s="6"/>
      <c r="H1965" s="6"/>
      <c r="M1965" s="6"/>
      <c r="N1965" s="6"/>
      <c r="O1965" s="6"/>
    </row>
    <row r="1966" spans="7:15" x14ac:dyDescent="0.2">
      <c r="G1966" s="6"/>
      <c r="H1966" s="6"/>
      <c r="M1966" s="6"/>
      <c r="N1966" s="6"/>
      <c r="O1966" s="6"/>
    </row>
    <row r="1967" spans="7:15" x14ac:dyDescent="0.2">
      <c r="G1967" s="6"/>
      <c r="H1967" s="6"/>
      <c r="M1967" s="6"/>
      <c r="N1967" s="6"/>
      <c r="O1967" s="6"/>
    </row>
    <row r="1968" spans="7:15" x14ac:dyDescent="0.2">
      <c r="G1968" s="6"/>
      <c r="H1968" s="6"/>
      <c r="M1968" s="6"/>
      <c r="N1968" s="6"/>
      <c r="O1968" s="6"/>
    </row>
    <row r="1969" spans="7:15" x14ac:dyDescent="0.2">
      <c r="G1969" s="6"/>
      <c r="H1969" s="6"/>
      <c r="M1969" s="6"/>
      <c r="N1969" s="6"/>
      <c r="O1969" s="6"/>
    </row>
    <row r="1970" spans="7:15" x14ac:dyDescent="0.2">
      <c r="G1970" s="6"/>
      <c r="H1970" s="6"/>
      <c r="M1970" s="6"/>
      <c r="N1970" s="6"/>
      <c r="O1970" s="6"/>
    </row>
    <row r="1971" spans="7:15" x14ac:dyDescent="0.2">
      <c r="G1971" s="6"/>
      <c r="H1971" s="6"/>
      <c r="M1971" s="6"/>
      <c r="N1971" s="6"/>
      <c r="O1971" s="6"/>
    </row>
    <row r="1972" spans="7:15" x14ac:dyDescent="0.2">
      <c r="G1972" s="6"/>
      <c r="H1972" s="6"/>
      <c r="M1972" s="6"/>
      <c r="N1972" s="6"/>
      <c r="O1972" s="6"/>
    </row>
    <row r="1973" spans="7:15" x14ac:dyDescent="0.2">
      <c r="G1973" s="6"/>
      <c r="H1973" s="6"/>
      <c r="M1973" s="6"/>
      <c r="N1973" s="6"/>
      <c r="O1973" s="6"/>
    </row>
    <row r="1974" spans="7:15" x14ac:dyDescent="0.2">
      <c r="G1974" s="6"/>
      <c r="H1974" s="6"/>
      <c r="M1974" s="6"/>
      <c r="N1974" s="6"/>
      <c r="O1974" s="6"/>
    </row>
    <row r="1975" spans="7:15" x14ac:dyDescent="0.2">
      <c r="G1975" s="6"/>
      <c r="H1975" s="6"/>
      <c r="M1975" s="6"/>
      <c r="N1975" s="6"/>
      <c r="O1975" s="6"/>
    </row>
    <row r="1976" spans="7:15" x14ac:dyDescent="0.2">
      <c r="G1976" s="6"/>
      <c r="H1976" s="6"/>
      <c r="M1976" s="6"/>
      <c r="N1976" s="6"/>
      <c r="O1976" s="6"/>
    </row>
    <row r="1977" spans="7:15" x14ac:dyDescent="0.2">
      <c r="G1977" s="6"/>
      <c r="H1977" s="6"/>
      <c r="M1977" s="6"/>
      <c r="N1977" s="6"/>
      <c r="O1977" s="6"/>
    </row>
    <row r="1978" spans="7:15" x14ac:dyDescent="0.2">
      <c r="G1978" s="6"/>
      <c r="H1978" s="6"/>
      <c r="M1978" s="6"/>
      <c r="N1978" s="6"/>
      <c r="O1978" s="6"/>
    </row>
    <row r="1979" spans="7:15" x14ac:dyDescent="0.2">
      <c r="G1979" s="6"/>
      <c r="H1979" s="6"/>
      <c r="M1979" s="6"/>
      <c r="N1979" s="6"/>
      <c r="O1979" s="6"/>
    </row>
    <row r="1980" spans="7:15" x14ac:dyDescent="0.2">
      <c r="G1980" s="6"/>
      <c r="H1980" s="6"/>
      <c r="M1980" s="6"/>
      <c r="N1980" s="6"/>
      <c r="O1980" s="6"/>
    </row>
    <row r="1981" spans="7:15" x14ac:dyDescent="0.2">
      <c r="G1981" s="6"/>
      <c r="H1981" s="6"/>
      <c r="M1981" s="6"/>
      <c r="N1981" s="6"/>
      <c r="O1981" s="6"/>
    </row>
    <row r="1982" spans="7:15" x14ac:dyDescent="0.2">
      <c r="G1982" s="6"/>
      <c r="H1982" s="6"/>
      <c r="M1982" s="6"/>
      <c r="N1982" s="6"/>
      <c r="O1982" s="6"/>
    </row>
    <row r="1983" spans="7:15" x14ac:dyDescent="0.2">
      <c r="G1983" s="6"/>
      <c r="H1983" s="6"/>
      <c r="M1983" s="6"/>
      <c r="N1983" s="6"/>
      <c r="O1983" s="6"/>
    </row>
    <row r="1984" spans="7:15" x14ac:dyDescent="0.2">
      <c r="G1984" s="6"/>
      <c r="H1984" s="6"/>
      <c r="M1984" s="6"/>
      <c r="N1984" s="6"/>
      <c r="O1984" s="6"/>
    </row>
    <row r="1985" spans="7:15" x14ac:dyDescent="0.2">
      <c r="G1985" s="6"/>
      <c r="H1985" s="6"/>
      <c r="M1985" s="6"/>
      <c r="N1985" s="6"/>
      <c r="O1985" s="6"/>
    </row>
    <row r="1986" spans="7:15" x14ac:dyDescent="0.2">
      <c r="G1986" s="6"/>
      <c r="H1986" s="6"/>
      <c r="M1986" s="6"/>
      <c r="N1986" s="6"/>
      <c r="O1986" s="6"/>
    </row>
    <row r="1987" spans="7:15" x14ac:dyDescent="0.2">
      <c r="G1987" s="6"/>
      <c r="H1987" s="6"/>
      <c r="M1987" s="6"/>
      <c r="N1987" s="6"/>
      <c r="O1987" s="6"/>
    </row>
    <row r="1988" spans="7:15" x14ac:dyDescent="0.2">
      <c r="G1988" s="6"/>
      <c r="H1988" s="6"/>
      <c r="M1988" s="6"/>
      <c r="N1988" s="6"/>
      <c r="O1988" s="6"/>
    </row>
    <row r="1989" spans="7:15" x14ac:dyDescent="0.2">
      <c r="G1989" s="6"/>
      <c r="H1989" s="6"/>
      <c r="M1989" s="6"/>
      <c r="N1989" s="6"/>
      <c r="O1989" s="6"/>
    </row>
    <row r="1990" spans="7:15" x14ac:dyDescent="0.2">
      <c r="G1990" s="6"/>
      <c r="H1990" s="6"/>
      <c r="M1990" s="6"/>
      <c r="N1990" s="6"/>
      <c r="O1990" s="6"/>
    </row>
    <row r="1991" spans="7:15" x14ac:dyDescent="0.2">
      <c r="G1991" s="6"/>
      <c r="H1991" s="6"/>
      <c r="M1991" s="6"/>
      <c r="N1991" s="6"/>
      <c r="O1991" s="6"/>
    </row>
    <row r="1992" spans="7:15" x14ac:dyDescent="0.2">
      <c r="G1992" s="6"/>
      <c r="H1992" s="6"/>
      <c r="M1992" s="6"/>
      <c r="N1992" s="6"/>
      <c r="O1992" s="6"/>
    </row>
    <row r="1993" spans="7:15" x14ac:dyDescent="0.2">
      <c r="G1993" s="6"/>
      <c r="H1993" s="6"/>
      <c r="M1993" s="6"/>
      <c r="N1993" s="6"/>
      <c r="O1993" s="6"/>
    </row>
    <row r="1994" spans="7:15" x14ac:dyDescent="0.2">
      <c r="G1994" s="6"/>
      <c r="H1994" s="6"/>
      <c r="M1994" s="6"/>
      <c r="N1994" s="6"/>
      <c r="O1994" s="6"/>
    </row>
    <row r="1995" spans="7:15" x14ac:dyDescent="0.2">
      <c r="G1995" s="6"/>
      <c r="H1995" s="6"/>
      <c r="M1995" s="6"/>
      <c r="N1995" s="6"/>
      <c r="O1995" s="6"/>
    </row>
    <row r="1996" spans="7:15" x14ac:dyDescent="0.2">
      <c r="G1996" s="6"/>
      <c r="H1996" s="6"/>
      <c r="M1996" s="6"/>
      <c r="N1996" s="6"/>
      <c r="O1996" s="6"/>
    </row>
    <row r="1997" spans="7:15" x14ac:dyDescent="0.2">
      <c r="G1997" s="6"/>
      <c r="H1997" s="6"/>
      <c r="M1997" s="6"/>
      <c r="N1997" s="6"/>
      <c r="O1997" s="6"/>
    </row>
    <row r="1998" spans="7:15" x14ac:dyDescent="0.2">
      <c r="G1998" s="6"/>
      <c r="H1998" s="6"/>
      <c r="M1998" s="6"/>
      <c r="N1998" s="6"/>
      <c r="O1998" s="6"/>
    </row>
    <row r="1999" spans="7:15" x14ac:dyDescent="0.2">
      <c r="G1999" s="6"/>
      <c r="H1999" s="6"/>
      <c r="M1999" s="6"/>
      <c r="N1999" s="6"/>
      <c r="O1999" s="6"/>
    </row>
    <row r="2000" spans="7:15" x14ac:dyDescent="0.2">
      <c r="G2000" s="6"/>
      <c r="H2000" s="6"/>
      <c r="M2000" s="6"/>
      <c r="N2000" s="6"/>
      <c r="O2000" s="6"/>
    </row>
    <row r="2001" spans="7:15" x14ac:dyDescent="0.2">
      <c r="G2001" s="6"/>
      <c r="H2001" s="6"/>
      <c r="M2001" s="6"/>
      <c r="N2001" s="6"/>
      <c r="O2001" s="6"/>
    </row>
    <row r="2002" spans="7:15" x14ac:dyDescent="0.2">
      <c r="G2002" s="6"/>
      <c r="H2002" s="6"/>
      <c r="M2002" s="6"/>
      <c r="N2002" s="6"/>
      <c r="O2002" s="6"/>
    </row>
    <row r="2003" spans="7:15" x14ac:dyDescent="0.2">
      <c r="G2003" s="6"/>
      <c r="H2003" s="6"/>
      <c r="M2003" s="6"/>
      <c r="N2003" s="6"/>
      <c r="O2003" s="6"/>
    </row>
    <row r="2004" spans="7:15" x14ac:dyDescent="0.2">
      <c r="G2004" s="6"/>
      <c r="H2004" s="6"/>
      <c r="M2004" s="6"/>
      <c r="N2004" s="6"/>
      <c r="O2004" s="6"/>
    </row>
    <row r="2005" spans="7:15" x14ac:dyDescent="0.2">
      <c r="G2005" s="6"/>
      <c r="H2005" s="6"/>
      <c r="M2005" s="6"/>
      <c r="N2005" s="6"/>
      <c r="O2005" s="6"/>
    </row>
    <row r="2006" spans="7:15" x14ac:dyDescent="0.2">
      <c r="G2006" s="6"/>
      <c r="H2006" s="6"/>
      <c r="M2006" s="6"/>
      <c r="N2006" s="6"/>
      <c r="O2006" s="6"/>
    </row>
    <row r="2007" spans="7:15" x14ac:dyDescent="0.2">
      <c r="G2007" s="6"/>
      <c r="H2007" s="6"/>
      <c r="M2007" s="6"/>
      <c r="N2007" s="6"/>
      <c r="O2007" s="6"/>
    </row>
    <row r="2008" spans="7:15" x14ac:dyDescent="0.2">
      <c r="G2008" s="6"/>
      <c r="H2008" s="6"/>
      <c r="M2008" s="6"/>
      <c r="N2008" s="6"/>
      <c r="O2008" s="6"/>
    </row>
    <row r="2009" spans="7:15" x14ac:dyDescent="0.2">
      <c r="G2009" s="6"/>
      <c r="H2009" s="6"/>
      <c r="M2009" s="6"/>
      <c r="N2009" s="6"/>
      <c r="O2009" s="6"/>
    </row>
    <row r="2010" spans="7:15" x14ac:dyDescent="0.2">
      <c r="G2010" s="6"/>
      <c r="H2010" s="6"/>
      <c r="M2010" s="6"/>
      <c r="N2010" s="6"/>
      <c r="O2010" s="6"/>
    </row>
    <row r="2011" spans="7:15" x14ac:dyDescent="0.2">
      <c r="G2011" s="6"/>
      <c r="H2011" s="6"/>
      <c r="M2011" s="6"/>
      <c r="N2011" s="6"/>
      <c r="O2011" s="6"/>
    </row>
    <row r="2012" spans="7:15" x14ac:dyDescent="0.2">
      <c r="G2012" s="6"/>
      <c r="H2012" s="6"/>
      <c r="M2012" s="6"/>
      <c r="N2012" s="6"/>
      <c r="O2012" s="6"/>
    </row>
    <row r="2013" spans="7:15" x14ac:dyDescent="0.2">
      <c r="G2013" s="6"/>
      <c r="H2013" s="6"/>
      <c r="M2013" s="6"/>
      <c r="N2013" s="6"/>
      <c r="O2013" s="6"/>
    </row>
    <row r="2014" spans="7:15" x14ac:dyDescent="0.2">
      <c r="G2014" s="6"/>
      <c r="H2014" s="6"/>
      <c r="M2014" s="6"/>
      <c r="N2014" s="6"/>
      <c r="O2014" s="6"/>
    </row>
    <row r="2015" spans="7:15" x14ac:dyDescent="0.2">
      <c r="G2015" s="6"/>
      <c r="H2015" s="6"/>
      <c r="M2015" s="6"/>
      <c r="N2015" s="6"/>
      <c r="O2015" s="6"/>
    </row>
    <row r="2016" spans="7:15" x14ac:dyDescent="0.2">
      <c r="G2016" s="6"/>
      <c r="H2016" s="6"/>
      <c r="M2016" s="6"/>
      <c r="N2016" s="6"/>
      <c r="O2016" s="6"/>
    </row>
    <row r="2017" spans="7:15" x14ac:dyDescent="0.2">
      <c r="G2017" s="6"/>
      <c r="H2017" s="6"/>
      <c r="M2017" s="6"/>
      <c r="N2017" s="6"/>
      <c r="O2017" s="6"/>
    </row>
    <row r="2018" spans="7:15" x14ac:dyDescent="0.2">
      <c r="G2018" s="6"/>
      <c r="H2018" s="6"/>
      <c r="M2018" s="6"/>
      <c r="N2018" s="6"/>
      <c r="O2018" s="6"/>
    </row>
    <row r="2019" spans="7:15" x14ac:dyDescent="0.2">
      <c r="G2019" s="6"/>
      <c r="H2019" s="6"/>
      <c r="M2019" s="6"/>
      <c r="N2019" s="6"/>
      <c r="O2019" s="6"/>
    </row>
    <row r="2020" spans="7:15" x14ac:dyDescent="0.2">
      <c r="G2020" s="6"/>
      <c r="H2020" s="6"/>
      <c r="M2020" s="6"/>
      <c r="N2020" s="6"/>
      <c r="O2020" s="6"/>
    </row>
    <row r="2021" spans="7:15" x14ac:dyDescent="0.2">
      <c r="G2021" s="6"/>
      <c r="H2021" s="6"/>
      <c r="M2021" s="6"/>
      <c r="N2021" s="6"/>
      <c r="O2021" s="6"/>
    </row>
    <row r="2022" spans="7:15" x14ac:dyDescent="0.2">
      <c r="G2022" s="6"/>
      <c r="H2022" s="6"/>
      <c r="M2022" s="6"/>
      <c r="N2022" s="6"/>
      <c r="O2022" s="6"/>
    </row>
    <row r="2023" spans="7:15" x14ac:dyDescent="0.2">
      <c r="G2023" s="6"/>
      <c r="H2023" s="6"/>
      <c r="M2023" s="6"/>
      <c r="N2023" s="6"/>
      <c r="O2023" s="6"/>
    </row>
    <row r="2024" spans="7:15" x14ac:dyDescent="0.2">
      <c r="G2024" s="6"/>
      <c r="H2024" s="6"/>
      <c r="M2024" s="6"/>
      <c r="N2024" s="6"/>
      <c r="O2024" s="6"/>
    </row>
    <row r="2025" spans="7:15" x14ac:dyDescent="0.2">
      <c r="G2025" s="6"/>
      <c r="H2025" s="6"/>
      <c r="M2025" s="6"/>
      <c r="N2025" s="6"/>
      <c r="O2025" s="6"/>
    </row>
    <row r="2026" spans="7:15" x14ac:dyDescent="0.2">
      <c r="G2026" s="6"/>
      <c r="H2026" s="6"/>
      <c r="M2026" s="6"/>
      <c r="N2026" s="6"/>
      <c r="O2026" s="6"/>
    </row>
    <row r="2027" spans="7:15" x14ac:dyDescent="0.2">
      <c r="G2027" s="6"/>
      <c r="H2027" s="6"/>
      <c r="M2027" s="6"/>
      <c r="N2027" s="6"/>
      <c r="O2027" s="6"/>
    </row>
    <row r="2028" spans="7:15" x14ac:dyDescent="0.2">
      <c r="G2028" s="6"/>
      <c r="H2028" s="6"/>
      <c r="M2028" s="6"/>
      <c r="N2028" s="6"/>
      <c r="O2028" s="6"/>
    </row>
    <row r="2029" spans="7:15" x14ac:dyDescent="0.2">
      <c r="G2029" s="6"/>
      <c r="H2029" s="6"/>
      <c r="M2029" s="6"/>
      <c r="N2029" s="6"/>
      <c r="O2029" s="6"/>
    </row>
    <row r="2030" spans="7:15" x14ac:dyDescent="0.2">
      <c r="G2030" s="6"/>
      <c r="H2030" s="6"/>
      <c r="M2030" s="6"/>
      <c r="N2030" s="6"/>
      <c r="O2030" s="6"/>
    </row>
    <row r="2031" spans="7:15" x14ac:dyDescent="0.2">
      <c r="G2031" s="6"/>
      <c r="H2031" s="6"/>
      <c r="M2031" s="6"/>
      <c r="N2031" s="6"/>
      <c r="O2031" s="6"/>
    </row>
    <row r="2032" spans="7:15" x14ac:dyDescent="0.2">
      <c r="G2032" s="6"/>
      <c r="H2032" s="6"/>
      <c r="M2032" s="6"/>
      <c r="N2032" s="6"/>
      <c r="O2032" s="6"/>
    </row>
    <row r="2033" spans="7:15" x14ac:dyDescent="0.2">
      <c r="G2033" s="6"/>
      <c r="H2033" s="6"/>
      <c r="M2033" s="6"/>
      <c r="N2033" s="6"/>
      <c r="O2033" s="6"/>
    </row>
    <row r="2034" spans="7:15" x14ac:dyDescent="0.2">
      <c r="G2034" s="6"/>
      <c r="H2034" s="6"/>
      <c r="M2034" s="6"/>
      <c r="N2034" s="6"/>
      <c r="O2034" s="6"/>
    </row>
    <row r="2035" spans="7:15" x14ac:dyDescent="0.2">
      <c r="G2035" s="6"/>
      <c r="H2035" s="6"/>
      <c r="M2035" s="6"/>
      <c r="N2035" s="6"/>
      <c r="O2035" s="6"/>
    </row>
    <row r="2036" spans="7:15" x14ac:dyDescent="0.2">
      <c r="G2036" s="6"/>
      <c r="H2036" s="6"/>
      <c r="M2036" s="6"/>
      <c r="N2036" s="6"/>
      <c r="O2036" s="6"/>
    </row>
    <row r="2037" spans="7:15" x14ac:dyDescent="0.2">
      <c r="G2037" s="6"/>
      <c r="H2037" s="6"/>
      <c r="M2037" s="6"/>
      <c r="N2037" s="6"/>
      <c r="O2037" s="6"/>
    </row>
    <row r="2038" spans="7:15" x14ac:dyDescent="0.2">
      <c r="G2038" s="6"/>
      <c r="H2038" s="6"/>
      <c r="M2038" s="6"/>
      <c r="N2038" s="6"/>
      <c r="O2038" s="6"/>
    </row>
    <row r="2039" spans="7:15" x14ac:dyDescent="0.2">
      <c r="G2039" s="6"/>
      <c r="H2039" s="6"/>
      <c r="M2039" s="6"/>
      <c r="N2039" s="6"/>
      <c r="O2039" s="6"/>
    </row>
    <row r="2040" spans="7:15" x14ac:dyDescent="0.2">
      <c r="G2040" s="6"/>
      <c r="H2040" s="6"/>
      <c r="M2040" s="6"/>
      <c r="N2040" s="6"/>
      <c r="O2040" s="6"/>
    </row>
    <row r="2041" spans="7:15" x14ac:dyDescent="0.2">
      <c r="G2041" s="6"/>
      <c r="H2041" s="6"/>
      <c r="M2041" s="6"/>
      <c r="N2041" s="6"/>
      <c r="O2041" s="6"/>
    </row>
    <row r="2042" spans="7:15" x14ac:dyDescent="0.2">
      <c r="G2042" s="6"/>
      <c r="H2042" s="6"/>
      <c r="M2042" s="6"/>
      <c r="N2042" s="6"/>
      <c r="O2042" s="6"/>
    </row>
    <row r="2043" spans="7:15" x14ac:dyDescent="0.2">
      <c r="G2043" s="6"/>
      <c r="H2043" s="6"/>
      <c r="M2043" s="6"/>
      <c r="N2043" s="6"/>
      <c r="O2043" s="6"/>
    </row>
    <row r="2044" spans="7:15" x14ac:dyDescent="0.2">
      <c r="G2044" s="6"/>
      <c r="H2044" s="6"/>
      <c r="M2044" s="6"/>
      <c r="N2044" s="6"/>
      <c r="O2044" s="6"/>
    </row>
    <row r="2045" spans="7:15" x14ac:dyDescent="0.2">
      <c r="G2045" s="6"/>
      <c r="H2045" s="6"/>
      <c r="M2045" s="6"/>
      <c r="N2045" s="6"/>
      <c r="O2045" s="6"/>
    </row>
    <row r="2046" spans="7:15" x14ac:dyDescent="0.2">
      <c r="G2046" s="6"/>
      <c r="H2046" s="6"/>
      <c r="M2046" s="6"/>
      <c r="N2046" s="6"/>
      <c r="O2046" s="6"/>
    </row>
    <row r="2047" spans="7:15" x14ac:dyDescent="0.2">
      <c r="G2047" s="6"/>
      <c r="H2047" s="6"/>
      <c r="M2047" s="6"/>
      <c r="N2047" s="6"/>
      <c r="O2047" s="6"/>
    </row>
    <row r="2048" spans="7:15" x14ac:dyDescent="0.2">
      <c r="G2048" s="6"/>
      <c r="H2048" s="6"/>
      <c r="M2048" s="6"/>
      <c r="N2048" s="6"/>
      <c r="O2048" s="6"/>
    </row>
    <row r="2049" spans="7:15" x14ac:dyDescent="0.2">
      <c r="G2049" s="6"/>
      <c r="H2049" s="6"/>
      <c r="M2049" s="6"/>
      <c r="N2049" s="6"/>
      <c r="O2049" s="6"/>
    </row>
    <row r="2050" spans="7:15" x14ac:dyDescent="0.2">
      <c r="G2050" s="6"/>
      <c r="H2050" s="6"/>
      <c r="M2050" s="6"/>
      <c r="N2050" s="6"/>
      <c r="O2050" s="6"/>
    </row>
    <row r="2051" spans="7:15" x14ac:dyDescent="0.2">
      <c r="G2051" s="6"/>
      <c r="H2051" s="6"/>
      <c r="M2051" s="6"/>
      <c r="N2051" s="6"/>
      <c r="O2051" s="6"/>
    </row>
    <row r="2052" spans="7:15" x14ac:dyDescent="0.2">
      <c r="G2052" s="6"/>
      <c r="H2052" s="6"/>
      <c r="M2052" s="6"/>
      <c r="N2052" s="6"/>
      <c r="O2052" s="6"/>
    </row>
    <row r="2053" spans="7:15" x14ac:dyDescent="0.2">
      <c r="G2053" s="6"/>
      <c r="H2053" s="6"/>
      <c r="M2053" s="6"/>
      <c r="N2053" s="6"/>
      <c r="O2053" s="6"/>
    </row>
    <row r="2054" spans="7:15" x14ac:dyDescent="0.2">
      <c r="G2054" s="6"/>
      <c r="H2054" s="6"/>
      <c r="M2054" s="6"/>
      <c r="N2054" s="6"/>
      <c r="O2054" s="6"/>
    </row>
    <row r="2055" spans="7:15" x14ac:dyDescent="0.2">
      <c r="G2055" s="6"/>
      <c r="H2055" s="6"/>
      <c r="M2055" s="6"/>
      <c r="N2055" s="6"/>
      <c r="O2055" s="6"/>
    </row>
    <row r="2056" spans="7:15" x14ac:dyDescent="0.2">
      <c r="G2056" s="6"/>
      <c r="H2056" s="6"/>
      <c r="M2056" s="6"/>
      <c r="N2056" s="6"/>
      <c r="O2056" s="6"/>
    </row>
    <row r="2057" spans="7:15" x14ac:dyDescent="0.2">
      <c r="G2057" s="6"/>
      <c r="H2057" s="6"/>
      <c r="M2057" s="6"/>
      <c r="N2057" s="6"/>
      <c r="O2057" s="6"/>
    </row>
    <row r="2058" spans="7:15" x14ac:dyDescent="0.2">
      <c r="G2058" s="6"/>
      <c r="H2058" s="6"/>
      <c r="M2058" s="6"/>
      <c r="N2058" s="6"/>
      <c r="O2058" s="6"/>
    </row>
    <row r="2059" spans="7:15" x14ac:dyDescent="0.2">
      <c r="G2059" s="6"/>
      <c r="H2059" s="6"/>
      <c r="M2059" s="6"/>
      <c r="N2059" s="6"/>
      <c r="O2059" s="6"/>
    </row>
    <row r="2060" spans="7:15" x14ac:dyDescent="0.2">
      <c r="G2060" s="6"/>
      <c r="H2060" s="6"/>
      <c r="M2060" s="6"/>
      <c r="N2060" s="6"/>
      <c r="O2060" s="6"/>
    </row>
    <row r="2061" spans="7:15" x14ac:dyDescent="0.2">
      <c r="G2061" s="6"/>
      <c r="H2061" s="6"/>
      <c r="M2061" s="6"/>
      <c r="N2061" s="6"/>
      <c r="O2061" s="6"/>
    </row>
    <row r="2062" spans="7:15" x14ac:dyDescent="0.2">
      <c r="G2062" s="6"/>
      <c r="H2062" s="6"/>
      <c r="M2062" s="6"/>
      <c r="N2062" s="6"/>
      <c r="O2062" s="6"/>
    </row>
    <row r="2063" spans="7:15" x14ac:dyDescent="0.2">
      <c r="G2063" s="6"/>
      <c r="H2063" s="6"/>
      <c r="M2063" s="6"/>
      <c r="N2063" s="6"/>
      <c r="O2063" s="6"/>
    </row>
    <row r="2064" spans="7:15" x14ac:dyDescent="0.2">
      <c r="G2064" s="6"/>
      <c r="H2064" s="6"/>
      <c r="M2064" s="6"/>
      <c r="N2064" s="6"/>
      <c r="O2064" s="6"/>
    </row>
    <row r="2065" spans="7:15" x14ac:dyDescent="0.2">
      <c r="G2065" s="6"/>
      <c r="H2065" s="6"/>
      <c r="M2065" s="6"/>
      <c r="N2065" s="6"/>
      <c r="O2065" s="6"/>
    </row>
    <row r="2066" spans="7:15" x14ac:dyDescent="0.2">
      <c r="G2066" s="6"/>
      <c r="H2066" s="6"/>
      <c r="M2066" s="6"/>
      <c r="N2066" s="6"/>
      <c r="O2066" s="6"/>
    </row>
    <row r="2067" spans="7:15" x14ac:dyDescent="0.2">
      <c r="G2067" s="6"/>
      <c r="H2067" s="6"/>
      <c r="M2067" s="6"/>
      <c r="N2067" s="6"/>
      <c r="O2067" s="6"/>
    </row>
    <row r="2068" spans="7:15" x14ac:dyDescent="0.2">
      <c r="G2068" s="6"/>
      <c r="H2068" s="6"/>
      <c r="M2068" s="6"/>
      <c r="N2068" s="6"/>
      <c r="O2068" s="6"/>
    </row>
    <row r="2069" spans="7:15" x14ac:dyDescent="0.2">
      <c r="G2069" s="6"/>
      <c r="H2069" s="6"/>
      <c r="M2069" s="6"/>
      <c r="N2069" s="6"/>
      <c r="O2069" s="6"/>
    </row>
    <row r="2070" spans="7:15" x14ac:dyDescent="0.2">
      <c r="G2070" s="6"/>
      <c r="H2070" s="6"/>
      <c r="M2070" s="6"/>
      <c r="N2070" s="6"/>
      <c r="O2070" s="6"/>
    </row>
    <row r="2071" spans="7:15" x14ac:dyDescent="0.2">
      <c r="G2071" s="6"/>
      <c r="H2071" s="6"/>
      <c r="M2071" s="6"/>
      <c r="N2071" s="6"/>
      <c r="O2071" s="6"/>
    </row>
    <row r="2072" spans="7:15" x14ac:dyDescent="0.2">
      <c r="G2072" s="6"/>
      <c r="H2072" s="6"/>
      <c r="M2072" s="6"/>
      <c r="N2072" s="6"/>
      <c r="O2072" s="6"/>
    </row>
    <row r="2073" spans="7:15" x14ac:dyDescent="0.2">
      <c r="G2073" s="6"/>
      <c r="H2073" s="6"/>
      <c r="M2073" s="6"/>
      <c r="N2073" s="6"/>
      <c r="O2073" s="6"/>
    </row>
    <row r="2074" spans="7:15" x14ac:dyDescent="0.2">
      <c r="G2074" s="6"/>
      <c r="H2074" s="6"/>
      <c r="M2074" s="6"/>
      <c r="N2074" s="6"/>
      <c r="O2074" s="6"/>
    </row>
    <row r="2075" spans="7:15" x14ac:dyDescent="0.2">
      <c r="G2075" s="6"/>
      <c r="H2075" s="6"/>
      <c r="M2075" s="6"/>
      <c r="N2075" s="6"/>
      <c r="O2075" s="6"/>
    </row>
    <row r="2076" spans="7:15" x14ac:dyDescent="0.2">
      <c r="G2076" s="6"/>
      <c r="H2076" s="6"/>
      <c r="M2076" s="6"/>
      <c r="N2076" s="6"/>
      <c r="O2076" s="6"/>
    </row>
    <row r="2077" spans="7:15" x14ac:dyDescent="0.2">
      <c r="G2077" s="6"/>
      <c r="H2077" s="6"/>
      <c r="M2077" s="6"/>
      <c r="N2077" s="6"/>
      <c r="O2077" s="6"/>
    </row>
    <row r="2078" spans="7:15" x14ac:dyDescent="0.2">
      <c r="G2078" s="6"/>
      <c r="H2078" s="6"/>
      <c r="M2078" s="6"/>
      <c r="N2078" s="6"/>
      <c r="O2078" s="6"/>
    </row>
    <row r="2079" spans="7:15" x14ac:dyDescent="0.2">
      <c r="G2079" s="6"/>
      <c r="H2079" s="6"/>
      <c r="M2079" s="6"/>
      <c r="N2079" s="6"/>
      <c r="O2079" s="6"/>
    </row>
    <row r="2080" spans="7:15" x14ac:dyDescent="0.2">
      <c r="G2080" s="6"/>
      <c r="H2080" s="6"/>
      <c r="M2080" s="6"/>
      <c r="N2080" s="6"/>
      <c r="O2080" s="6"/>
    </row>
    <row r="2081" spans="7:15" x14ac:dyDescent="0.2">
      <c r="G2081" s="6"/>
      <c r="H2081" s="6"/>
      <c r="M2081" s="6"/>
      <c r="N2081" s="6"/>
      <c r="O2081" s="6"/>
    </row>
    <row r="2082" spans="7:15" x14ac:dyDescent="0.2">
      <c r="G2082" s="6"/>
      <c r="H2082" s="6"/>
      <c r="M2082" s="6"/>
      <c r="N2082" s="6"/>
      <c r="O2082" s="6"/>
    </row>
    <row r="2083" spans="7:15" x14ac:dyDescent="0.2">
      <c r="G2083" s="6"/>
      <c r="H2083" s="6"/>
      <c r="M2083" s="6"/>
      <c r="N2083" s="6"/>
      <c r="O2083" s="6"/>
    </row>
    <row r="2084" spans="7:15" x14ac:dyDescent="0.2">
      <c r="G2084" s="6"/>
      <c r="H2084" s="6"/>
      <c r="M2084" s="6"/>
      <c r="N2084" s="6"/>
      <c r="O2084" s="6"/>
    </row>
    <row r="2085" spans="7:15" x14ac:dyDescent="0.2">
      <c r="G2085" s="6"/>
      <c r="H2085" s="6"/>
      <c r="M2085" s="6"/>
      <c r="N2085" s="6"/>
      <c r="O2085" s="6"/>
    </row>
    <row r="2086" spans="7:15" x14ac:dyDescent="0.2">
      <c r="G2086" s="6"/>
      <c r="H2086" s="6"/>
      <c r="M2086" s="6"/>
      <c r="N2086" s="6"/>
      <c r="O2086" s="6"/>
    </row>
    <row r="2087" spans="7:15" x14ac:dyDescent="0.2">
      <c r="G2087" s="6"/>
      <c r="H2087" s="6"/>
      <c r="M2087" s="6"/>
      <c r="N2087" s="6"/>
      <c r="O2087" s="6"/>
    </row>
    <row r="2088" spans="7:15" x14ac:dyDescent="0.2">
      <c r="G2088" s="6"/>
      <c r="H2088" s="6"/>
      <c r="M2088" s="6"/>
      <c r="N2088" s="6"/>
      <c r="O2088" s="6"/>
    </row>
    <row r="2089" spans="7:15" x14ac:dyDescent="0.2">
      <c r="G2089" s="6"/>
      <c r="H2089" s="6"/>
      <c r="M2089" s="6"/>
      <c r="N2089" s="6"/>
      <c r="O2089" s="6"/>
    </row>
    <row r="2090" spans="7:15" x14ac:dyDescent="0.2">
      <c r="G2090" s="6"/>
      <c r="H2090" s="6"/>
      <c r="M2090" s="6"/>
      <c r="N2090" s="6"/>
      <c r="O2090" s="6"/>
    </row>
    <row r="2091" spans="7:15" x14ac:dyDescent="0.2">
      <c r="G2091" s="6"/>
      <c r="H2091" s="6"/>
      <c r="M2091" s="6"/>
      <c r="N2091" s="6"/>
      <c r="O2091" s="6"/>
    </row>
    <row r="2092" spans="7:15" x14ac:dyDescent="0.2">
      <c r="G2092" s="6"/>
      <c r="H2092" s="6"/>
      <c r="M2092" s="6"/>
      <c r="N2092" s="6"/>
      <c r="O2092" s="6"/>
    </row>
    <row r="2093" spans="7:15" x14ac:dyDescent="0.2">
      <c r="G2093" s="6"/>
      <c r="H2093" s="6"/>
      <c r="M2093" s="6"/>
      <c r="N2093" s="6"/>
      <c r="O2093" s="6"/>
    </row>
    <row r="2094" spans="7:15" x14ac:dyDescent="0.2">
      <c r="G2094" s="6"/>
      <c r="H2094" s="6"/>
      <c r="M2094" s="6"/>
      <c r="N2094" s="6"/>
      <c r="O2094" s="6"/>
    </row>
    <row r="2095" spans="7:15" x14ac:dyDescent="0.2">
      <c r="G2095" s="6"/>
      <c r="H2095" s="6"/>
      <c r="M2095" s="6"/>
      <c r="N2095" s="6"/>
      <c r="O2095" s="6"/>
    </row>
    <row r="2096" spans="7:15" x14ac:dyDescent="0.2">
      <c r="G2096" s="6"/>
      <c r="H2096" s="6"/>
      <c r="M2096" s="6"/>
      <c r="N2096" s="6"/>
      <c r="O2096" s="6"/>
    </row>
    <row r="2097" spans="7:15" x14ac:dyDescent="0.2">
      <c r="G2097" s="6"/>
      <c r="H2097" s="6"/>
      <c r="M2097" s="6"/>
      <c r="N2097" s="6"/>
      <c r="O2097" s="6"/>
    </row>
    <row r="2098" spans="7:15" x14ac:dyDescent="0.2">
      <c r="G2098" s="6"/>
      <c r="H2098" s="6"/>
      <c r="M2098" s="6"/>
      <c r="N2098" s="6"/>
      <c r="O2098" s="6"/>
    </row>
    <row r="2099" spans="7:15" x14ac:dyDescent="0.2">
      <c r="G2099" s="6"/>
      <c r="H2099" s="6"/>
      <c r="M2099" s="6"/>
      <c r="N2099" s="6"/>
      <c r="O2099" s="6"/>
    </row>
    <row r="2100" spans="7:15" x14ac:dyDescent="0.2">
      <c r="G2100" s="6"/>
      <c r="H2100" s="6"/>
      <c r="M2100" s="6"/>
      <c r="N2100" s="6"/>
      <c r="O2100" s="6"/>
    </row>
    <row r="2101" spans="7:15" x14ac:dyDescent="0.2">
      <c r="G2101" s="6"/>
      <c r="H2101" s="6"/>
      <c r="M2101" s="6"/>
      <c r="N2101" s="6"/>
      <c r="O2101" s="6"/>
    </row>
    <row r="2102" spans="7:15" x14ac:dyDescent="0.2">
      <c r="G2102" s="6"/>
      <c r="H2102" s="6"/>
      <c r="M2102" s="6"/>
      <c r="N2102" s="6"/>
      <c r="O2102" s="6"/>
    </row>
    <row r="2103" spans="7:15" x14ac:dyDescent="0.2">
      <c r="G2103" s="6"/>
      <c r="H2103" s="6"/>
      <c r="M2103" s="6"/>
      <c r="N2103" s="6"/>
      <c r="O2103" s="6"/>
    </row>
    <row r="2104" spans="7:15" x14ac:dyDescent="0.2">
      <c r="G2104" s="6"/>
      <c r="H2104" s="6"/>
      <c r="M2104" s="6"/>
      <c r="N2104" s="6"/>
      <c r="O2104" s="6"/>
    </row>
    <row r="2105" spans="7:15" x14ac:dyDescent="0.2">
      <c r="G2105" s="6"/>
      <c r="H2105" s="6"/>
      <c r="M2105" s="6"/>
      <c r="N2105" s="6"/>
      <c r="O2105" s="6"/>
    </row>
    <row r="2106" spans="7:15" x14ac:dyDescent="0.2">
      <c r="G2106" s="6"/>
      <c r="H2106" s="6"/>
      <c r="M2106" s="6"/>
      <c r="N2106" s="6"/>
      <c r="O2106" s="6"/>
    </row>
    <row r="2107" spans="7:15" x14ac:dyDescent="0.2">
      <c r="G2107" s="6"/>
      <c r="H2107" s="6"/>
      <c r="M2107" s="6"/>
      <c r="N2107" s="6"/>
      <c r="O2107" s="6"/>
    </row>
    <row r="2108" spans="7:15" x14ac:dyDescent="0.2">
      <c r="G2108" s="6"/>
      <c r="H2108" s="6"/>
      <c r="M2108" s="6"/>
      <c r="N2108" s="6"/>
      <c r="O2108" s="6"/>
    </row>
    <row r="2109" spans="7:15" x14ac:dyDescent="0.2">
      <c r="G2109" s="6"/>
      <c r="H2109" s="6"/>
      <c r="M2109" s="6"/>
      <c r="N2109" s="6"/>
      <c r="O2109" s="6"/>
    </row>
    <row r="2110" spans="7:15" x14ac:dyDescent="0.2">
      <c r="G2110" s="6"/>
      <c r="H2110" s="6"/>
      <c r="M2110" s="6"/>
      <c r="N2110" s="6"/>
      <c r="O2110" s="6"/>
    </row>
    <row r="2111" spans="7:15" x14ac:dyDescent="0.2">
      <c r="G2111" s="6"/>
      <c r="H2111" s="6"/>
      <c r="M2111" s="6"/>
      <c r="N2111" s="6"/>
      <c r="O2111" s="6"/>
    </row>
    <row r="2112" spans="7:15" x14ac:dyDescent="0.2">
      <c r="G2112" s="6"/>
      <c r="H2112" s="6"/>
      <c r="M2112" s="6"/>
      <c r="N2112" s="6"/>
      <c r="O2112" s="6"/>
    </row>
    <row r="2113" spans="7:15" x14ac:dyDescent="0.2">
      <c r="G2113" s="6"/>
      <c r="H2113" s="6"/>
      <c r="M2113" s="6"/>
      <c r="N2113" s="6"/>
      <c r="O2113" s="6"/>
    </row>
    <row r="2114" spans="7:15" x14ac:dyDescent="0.2">
      <c r="G2114" s="6"/>
      <c r="H2114" s="6"/>
      <c r="M2114" s="6"/>
      <c r="N2114" s="6"/>
      <c r="O2114" s="6"/>
    </row>
    <row r="2115" spans="7:15" x14ac:dyDescent="0.2">
      <c r="G2115" s="6"/>
      <c r="H2115" s="6"/>
      <c r="M2115" s="6"/>
      <c r="N2115" s="6"/>
      <c r="O2115" s="6"/>
    </row>
    <row r="2116" spans="7:15" x14ac:dyDescent="0.2">
      <c r="G2116" s="6"/>
      <c r="H2116" s="6"/>
      <c r="M2116" s="6"/>
      <c r="N2116" s="6"/>
      <c r="O2116" s="6"/>
    </row>
    <row r="2117" spans="7:15" x14ac:dyDescent="0.2">
      <c r="G2117" s="6"/>
      <c r="H2117" s="6"/>
      <c r="M2117" s="6"/>
      <c r="N2117" s="6"/>
      <c r="O2117" s="6"/>
    </row>
    <row r="2118" spans="7:15" x14ac:dyDescent="0.2">
      <c r="G2118" s="6"/>
      <c r="H2118" s="6"/>
      <c r="M2118" s="6"/>
      <c r="N2118" s="6"/>
      <c r="O2118" s="6"/>
    </row>
    <row r="2119" spans="7:15" x14ac:dyDescent="0.2">
      <c r="G2119" s="6"/>
      <c r="H2119" s="6"/>
      <c r="M2119" s="6"/>
      <c r="N2119" s="6"/>
      <c r="O2119" s="6"/>
    </row>
    <row r="2120" spans="7:15" x14ac:dyDescent="0.2">
      <c r="G2120" s="6"/>
      <c r="H2120" s="6"/>
      <c r="M2120" s="6"/>
      <c r="N2120" s="6"/>
      <c r="O2120" s="6"/>
    </row>
    <row r="2121" spans="7:15" x14ac:dyDescent="0.2">
      <c r="G2121" s="6"/>
      <c r="H2121" s="6"/>
      <c r="M2121" s="6"/>
      <c r="N2121" s="6"/>
      <c r="O2121" s="6"/>
    </row>
    <row r="2122" spans="7:15" x14ac:dyDescent="0.2">
      <c r="G2122" s="6"/>
      <c r="H2122" s="6"/>
      <c r="M2122" s="6"/>
      <c r="N2122" s="6"/>
      <c r="O2122" s="6"/>
    </row>
    <row r="2123" spans="7:15" x14ac:dyDescent="0.2">
      <c r="G2123" s="6"/>
      <c r="H2123" s="6"/>
      <c r="M2123" s="6"/>
      <c r="N2123" s="6"/>
      <c r="O2123" s="6"/>
    </row>
    <row r="2124" spans="7:15" x14ac:dyDescent="0.2">
      <c r="G2124" s="6"/>
      <c r="H2124" s="6"/>
      <c r="M2124" s="6"/>
      <c r="N2124" s="6"/>
      <c r="O2124" s="6"/>
    </row>
    <row r="2125" spans="7:15" x14ac:dyDescent="0.2">
      <c r="G2125" s="6"/>
      <c r="H2125" s="6"/>
      <c r="M2125" s="6"/>
      <c r="N2125" s="6"/>
      <c r="O2125" s="6"/>
    </row>
    <row r="2126" spans="7:15" x14ac:dyDescent="0.2">
      <c r="G2126" s="6"/>
      <c r="H2126" s="6"/>
      <c r="M2126" s="6"/>
      <c r="N2126" s="6"/>
      <c r="O2126" s="6"/>
    </row>
    <row r="2127" spans="7:15" x14ac:dyDescent="0.2">
      <c r="G2127" s="6"/>
      <c r="H2127" s="6"/>
      <c r="M2127" s="6"/>
      <c r="N2127" s="6"/>
      <c r="O2127" s="6"/>
    </row>
    <row r="2128" spans="7:15" x14ac:dyDescent="0.2">
      <c r="G2128" s="6"/>
      <c r="H2128" s="6"/>
      <c r="M2128" s="6"/>
      <c r="N2128" s="6"/>
      <c r="O2128" s="6"/>
    </row>
    <row r="2129" spans="7:15" x14ac:dyDescent="0.2">
      <c r="G2129" s="6"/>
      <c r="H2129" s="6"/>
      <c r="M2129" s="6"/>
      <c r="N2129" s="6"/>
      <c r="O2129" s="6"/>
    </row>
    <row r="2130" spans="7:15" x14ac:dyDescent="0.2">
      <c r="G2130" s="6"/>
      <c r="H2130" s="6"/>
      <c r="M2130" s="6"/>
      <c r="N2130" s="6"/>
      <c r="O2130" s="6"/>
    </row>
    <row r="2131" spans="7:15" x14ac:dyDescent="0.2">
      <c r="G2131" s="6"/>
      <c r="H2131" s="6"/>
      <c r="M2131" s="6"/>
      <c r="N2131" s="6"/>
      <c r="O2131" s="6"/>
    </row>
    <row r="2132" spans="7:15" x14ac:dyDescent="0.2">
      <c r="G2132" s="6"/>
      <c r="H2132" s="6"/>
      <c r="M2132" s="6"/>
      <c r="N2132" s="6"/>
      <c r="O2132" s="6"/>
    </row>
    <row r="2133" spans="7:15" x14ac:dyDescent="0.2">
      <c r="G2133" s="6"/>
      <c r="H2133" s="6"/>
      <c r="M2133" s="6"/>
      <c r="N2133" s="6"/>
      <c r="O2133" s="6"/>
    </row>
    <row r="2134" spans="7:15" x14ac:dyDescent="0.2">
      <c r="G2134" s="6"/>
      <c r="H2134" s="6"/>
      <c r="M2134" s="6"/>
      <c r="N2134" s="6"/>
      <c r="O2134" s="6"/>
    </row>
    <row r="2135" spans="7:15" x14ac:dyDescent="0.2">
      <c r="G2135" s="6"/>
      <c r="H2135" s="6"/>
      <c r="M2135" s="6"/>
      <c r="N2135" s="6"/>
      <c r="O2135" s="6"/>
    </row>
    <row r="2136" spans="7:15" x14ac:dyDescent="0.2">
      <c r="G2136" s="6"/>
      <c r="H2136" s="6"/>
      <c r="M2136" s="6"/>
      <c r="N2136" s="6"/>
      <c r="O2136" s="6"/>
    </row>
    <row r="2137" spans="7:15" x14ac:dyDescent="0.2">
      <c r="G2137" s="6"/>
      <c r="H2137" s="6"/>
      <c r="M2137" s="6"/>
      <c r="N2137" s="6"/>
      <c r="O2137" s="6"/>
    </row>
    <row r="2138" spans="7:15" x14ac:dyDescent="0.2">
      <c r="G2138" s="6"/>
      <c r="H2138" s="6"/>
      <c r="M2138" s="6"/>
      <c r="N2138" s="6"/>
      <c r="O2138" s="6"/>
    </row>
    <row r="2139" spans="7:15" x14ac:dyDescent="0.2">
      <c r="G2139" s="6"/>
      <c r="H2139" s="6"/>
      <c r="M2139" s="6"/>
      <c r="N2139" s="6"/>
      <c r="O2139" s="6"/>
    </row>
    <row r="2140" spans="7:15" x14ac:dyDescent="0.2">
      <c r="G2140" s="6"/>
      <c r="H2140" s="6"/>
      <c r="M2140" s="6"/>
      <c r="N2140" s="6"/>
      <c r="O2140" s="6"/>
    </row>
    <row r="2141" spans="7:15" x14ac:dyDescent="0.2">
      <c r="G2141" s="6"/>
      <c r="H2141" s="6"/>
      <c r="M2141" s="6"/>
      <c r="N2141" s="6"/>
      <c r="O2141" s="6"/>
    </row>
    <row r="2142" spans="7:15" x14ac:dyDescent="0.2">
      <c r="G2142" s="6"/>
      <c r="H2142" s="6"/>
      <c r="M2142" s="6"/>
      <c r="N2142" s="6"/>
      <c r="O2142" s="6"/>
    </row>
    <row r="2143" spans="7:15" x14ac:dyDescent="0.2">
      <c r="G2143" s="6"/>
      <c r="H2143" s="6"/>
      <c r="M2143" s="6"/>
      <c r="N2143" s="6"/>
      <c r="O2143" s="6"/>
    </row>
    <row r="2144" spans="7:15" x14ac:dyDescent="0.2">
      <c r="G2144" s="6"/>
      <c r="H2144" s="6"/>
      <c r="M2144" s="6"/>
      <c r="N2144" s="6"/>
      <c r="O2144" s="6"/>
    </row>
    <row r="2145" spans="7:15" x14ac:dyDescent="0.2">
      <c r="G2145" s="6"/>
      <c r="H2145" s="6"/>
      <c r="M2145" s="6"/>
      <c r="N2145" s="6"/>
      <c r="O2145" s="6"/>
    </row>
    <row r="2146" spans="7:15" x14ac:dyDescent="0.2">
      <c r="G2146" s="6"/>
      <c r="H2146" s="6"/>
      <c r="M2146" s="6"/>
      <c r="N2146" s="6"/>
      <c r="O2146" s="6"/>
    </row>
    <row r="2147" spans="7:15" x14ac:dyDescent="0.2">
      <c r="G2147" s="6"/>
      <c r="H2147" s="6"/>
      <c r="M2147" s="6"/>
      <c r="N2147" s="6"/>
      <c r="O2147" s="6"/>
    </row>
    <row r="2148" spans="7:15" x14ac:dyDescent="0.2">
      <c r="G2148" s="6"/>
      <c r="H2148" s="6"/>
      <c r="M2148" s="6"/>
      <c r="N2148" s="6"/>
      <c r="O2148" s="6"/>
    </row>
    <row r="2149" spans="7:15" x14ac:dyDescent="0.2">
      <c r="G2149" s="6"/>
      <c r="H2149" s="6"/>
      <c r="M2149" s="6"/>
      <c r="N2149" s="6"/>
      <c r="O2149" s="6"/>
    </row>
    <row r="2150" spans="7:15" x14ac:dyDescent="0.2">
      <c r="G2150" s="6"/>
      <c r="H2150" s="6"/>
      <c r="M2150" s="6"/>
      <c r="N2150" s="6"/>
      <c r="O2150" s="6"/>
    </row>
    <row r="2151" spans="7:15" x14ac:dyDescent="0.2">
      <c r="G2151" s="6"/>
      <c r="H2151" s="6"/>
      <c r="M2151" s="6"/>
      <c r="N2151" s="6"/>
      <c r="O2151" s="6"/>
    </row>
    <row r="2152" spans="7:15" x14ac:dyDescent="0.2">
      <c r="G2152" s="6"/>
      <c r="H2152" s="6"/>
      <c r="M2152" s="6"/>
      <c r="N2152" s="6"/>
      <c r="O2152" s="6"/>
    </row>
    <row r="2153" spans="7:15" x14ac:dyDescent="0.2">
      <c r="G2153" s="6"/>
      <c r="H2153" s="6"/>
      <c r="M2153" s="6"/>
      <c r="N2153" s="6"/>
      <c r="O2153" s="6"/>
    </row>
    <row r="2154" spans="7:15" x14ac:dyDescent="0.2">
      <c r="G2154" s="6"/>
      <c r="H2154" s="6"/>
      <c r="M2154" s="6"/>
      <c r="N2154" s="6"/>
      <c r="O2154" s="6"/>
    </row>
    <row r="2155" spans="7:15" x14ac:dyDescent="0.2">
      <c r="G2155" s="6"/>
      <c r="H2155" s="6"/>
      <c r="M2155" s="6"/>
      <c r="N2155" s="6"/>
      <c r="O2155" s="6"/>
    </row>
    <row r="2156" spans="7:15" x14ac:dyDescent="0.2">
      <c r="G2156" s="6"/>
      <c r="H2156" s="6"/>
      <c r="M2156" s="6"/>
      <c r="N2156" s="6"/>
      <c r="O2156" s="6"/>
    </row>
    <row r="2157" spans="7:15" x14ac:dyDescent="0.2">
      <c r="G2157" s="6"/>
      <c r="H2157" s="6"/>
      <c r="M2157" s="6"/>
      <c r="N2157" s="6"/>
      <c r="O2157" s="6"/>
    </row>
    <row r="2158" spans="7:15" x14ac:dyDescent="0.2">
      <c r="G2158" s="6"/>
      <c r="H2158" s="6"/>
      <c r="M2158" s="6"/>
      <c r="N2158" s="6"/>
      <c r="O2158" s="6"/>
    </row>
    <row r="2159" spans="7:15" x14ac:dyDescent="0.2">
      <c r="G2159" s="6"/>
      <c r="H2159" s="6"/>
      <c r="M2159" s="6"/>
      <c r="N2159" s="6"/>
      <c r="O2159" s="6"/>
    </row>
    <row r="2160" spans="7:15" x14ac:dyDescent="0.2">
      <c r="G2160" s="6"/>
      <c r="H2160" s="6"/>
      <c r="M2160" s="6"/>
      <c r="N2160" s="6"/>
      <c r="O2160" s="6"/>
    </row>
    <row r="2161" spans="7:15" x14ac:dyDescent="0.2">
      <c r="G2161" s="6"/>
      <c r="H2161" s="6"/>
      <c r="M2161" s="6"/>
      <c r="N2161" s="6"/>
      <c r="O2161" s="6"/>
    </row>
    <row r="2162" spans="7:15" x14ac:dyDescent="0.2">
      <c r="G2162" s="6"/>
      <c r="H2162" s="6"/>
      <c r="M2162" s="6"/>
      <c r="N2162" s="6"/>
      <c r="O2162" s="6"/>
    </row>
    <row r="2163" spans="7:15" x14ac:dyDescent="0.2">
      <c r="G2163" s="6"/>
      <c r="H2163" s="6"/>
      <c r="M2163" s="6"/>
      <c r="N2163" s="6"/>
      <c r="O2163" s="6"/>
    </row>
    <row r="2164" spans="7:15" x14ac:dyDescent="0.2">
      <c r="G2164" s="6"/>
      <c r="H2164" s="6"/>
      <c r="M2164" s="6"/>
      <c r="N2164" s="6"/>
      <c r="O2164" s="6"/>
    </row>
    <row r="2165" spans="7:15" x14ac:dyDescent="0.2">
      <c r="G2165" s="6"/>
      <c r="H2165" s="6"/>
      <c r="M2165" s="6"/>
      <c r="N2165" s="6"/>
      <c r="O2165" s="6"/>
    </row>
    <row r="2166" spans="7:15" x14ac:dyDescent="0.2">
      <c r="G2166" s="6"/>
      <c r="H2166" s="6"/>
      <c r="M2166" s="6"/>
      <c r="N2166" s="6"/>
      <c r="O2166" s="6"/>
    </row>
    <row r="2167" spans="7:15" x14ac:dyDescent="0.2">
      <c r="G2167" s="6"/>
      <c r="H2167" s="6"/>
      <c r="M2167" s="6"/>
      <c r="N2167" s="6"/>
      <c r="O2167" s="6"/>
    </row>
    <row r="2168" spans="7:15" x14ac:dyDescent="0.2">
      <c r="G2168" s="6"/>
      <c r="H2168" s="6"/>
      <c r="M2168" s="6"/>
      <c r="N2168" s="6"/>
      <c r="O2168" s="6"/>
    </row>
    <row r="2169" spans="7:15" x14ac:dyDescent="0.2">
      <c r="G2169" s="6"/>
      <c r="H2169" s="6"/>
      <c r="M2169" s="6"/>
      <c r="N2169" s="6"/>
      <c r="O2169" s="6"/>
    </row>
    <row r="2170" spans="7:15" x14ac:dyDescent="0.2">
      <c r="G2170" s="6"/>
      <c r="H2170" s="6"/>
      <c r="M2170" s="6"/>
      <c r="N2170" s="6"/>
      <c r="O2170" s="6"/>
    </row>
    <row r="2171" spans="7:15" x14ac:dyDescent="0.2">
      <c r="G2171" s="6"/>
      <c r="H2171" s="6"/>
      <c r="M2171" s="6"/>
      <c r="N2171" s="6"/>
      <c r="O2171" s="6"/>
    </row>
    <row r="2172" spans="7:15" x14ac:dyDescent="0.2">
      <c r="G2172" s="6"/>
      <c r="H2172" s="6"/>
      <c r="M2172" s="6"/>
      <c r="N2172" s="6"/>
      <c r="O2172" s="6"/>
    </row>
    <row r="2173" spans="7:15" x14ac:dyDescent="0.2">
      <c r="G2173" s="6"/>
      <c r="H2173" s="6"/>
      <c r="M2173" s="6"/>
      <c r="N2173" s="6"/>
      <c r="O2173" s="6"/>
    </row>
    <row r="2174" spans="7:15" x14ac:dyDescent="0.2">
      <c r="G2174" s="6"/>
      <c r="H2174" s="6"/>
      <c r="M2174" s="6"/>
      <c r="N2174" s="6"/>
      <c r="O2174" s="6"/>
    </row>
    <row r="2175" spans="7:15" x14ac:dyDescent="0.2">
      <c r="G2175" s="6"/>
      <c r="H2175" s="6"/>
      <c r="M2175" s="6"/>
      <c r="N2175" s="6"/>
      <c r="O2175" s="6"/>
    </row>
    <row r="2176" spans="7:15" x14ac:dyDescent="0.2">
      <c r="G2176" s="6"/>
      <c r="H2176" s="6"/>
      <c r="M2176" s="6"/>
      <c r="N2176" s="6"/>
      <c r="O2176" s="6"/>
    </row>
    <row r="2177" spans="7:15" x14ac:dyDescent="0.2">
      <c r="G2177" s="6"/>
      <c r="H2177" s="6"/>
      <c r="M2177" s="6"/>
      <c r="N2177" s="6"/>
      <c r="O2177" s="6"/>
    </row>
    <row r="2178" spans="7:15" x14ac:dyDescent="0.2">
      <c r="G2178" s="6"/>
      <c r="H2178" s="6"/>
      <c r="M2178" s="6"/>
      <c r="N2178" s="6"/>
      <c r="O2178" s="6"/>
    </row>
    <row r="2179" spans="7:15" x14ac:dyDescent="0.2">
      <c r="G2179" s="6"/>
      <c r="H2179" s="6"/>
      <c r="M2179" s="6"/>
      <c r="N2179" s="6"/>
      <c r="O2179" s="6"/>
    </row>
    <row r="2180" spans="7:15" x14ac:dyDescent="0.2">
      <c r="G2180" s="6"/>
      <c r="H2180" s="6"/>
      <c r="M2180" s="6"/>
      <c r="N2180" s="6"/>
      <c r="O2180" s="6"/>
    </row>
    <row r="2181" spans="7:15" x14ac:dyDescent="0.2">
      <c r="G2181" s="6"/>
      <c r="H2181" s="6"/>
      <c r="M2181" s="6"/>
      <c r="N2181" s="6"/>
      <c r="O2181" s="6"/>
    </row>
    <row r="2182" spans="7:15" x14ac:dyDescent="0.2">
      <c r="G2182" s="6"/>
      <c r="H2182" s="6"/>
      <c r="M2182" s="6"/>
      <c r="N2182" s="6"/>
      <c r="O2182" s="6"/>
    </row>
    <row r="2183" spans="7:15" x14ac:dyDescent="0.2">
      <c r="G2183" s="6"/>
      <c r="H2183" s="6"/>
      <c r="M2183" s="6"/>
      <c r="N2183" s="6"/>
      <c r="O2183" s="6"/>
    </row>
    <row r="2184" spans="7:15" x14ac:dyDescent="0.2">
      <c r="G2184" s="6"/>
      <c r="H2184" s="6"/>
      <c r="M2184" s="6"/>
      <c r="N2184" s="6"/>
      <c r="O2184" s="6"/>
    </row>
    <row r="2185" spans="7:15" x14ac:dyDescent="0.2">
      <c r="G2185" s="6"/>
      <c r="H2185" s="6"/>
      <c r="M2185" s="6"/>
      <c r="N2185" s="6"/>
      <c r="O2185" s="6"/>
    </row>
    <row r="2186" spans="7:15" x14ac:dyDescent="0.2">
      <c r="G2186" s="6"/>
      <c r="H2186" s="6"/>
      <c r="M2186" s="6"/>
      <c r="N2186" s="6"/>
      <c r="O2186" s="6"/>
    </row>
    <row r="2187" spans="7:15" x14ac:dyDescent="0.2">
      <c r="G2187" s="6"/>
      <c r="H2187" s="6"/>
      <c r="M2187" s="6"/>
      <c r="N2187" s="6"/>
      <c r="O2187" s="6"/>
    </row>
    <row r="2188" spans="7:15" x14ac:dyDescent="0.2">
      <c r="G2188" s="6"/>
      <c r="H2188" s="6"/>
      <c r="M2188" s="6"/>
      <c r="N2188" s="6"/>
      <c r="O2188" s="6"/>
    </row>
    <row r="2189" spans="7:15" x14ac:dyDescent="0.2">
      <c r="G2189" s="6"/>
      <c r="H2189" s="6"/>
      <c r="M2189" s="6"/>
      <c r="N2189" s="6"/>
      <c r="O2189" s="6"/>
    </row>
    <row r="2190" spans="7:15" x14ac:dyDescent="0.2">
      <c r="G2190" s="6"/>
      <c r="H2190" s="6"/>
      <c r="M2190" s="6"/>
      <c r="N2190" s="6"/>
      <c r="O2190" s="6"/>
    </row>
    <row r="2191" spans="7:15" x14ac:dyDescent="0.2">
      <c r="G2191" s="6"/>
      <c r="H2191" s="6"/>
      <c r="M2191" s="6"/>
      <c r="N2191" s="6"/>
      <c r="O2191" s="6"/>
    </row>
    <row r="2192" spans="7:15" x14ac:dyDescent="0.2">
      <c r="G2192" s="6"/>
      <c r="H2192" s="6"/>
      <c r="M2192" s="6"/>
      <c r="N2192" s="6"/>
      <c r="O2192" s="6"/>
    </row>
    <row r="2193" spans="7:15" x14ac:dyDescent="0.2">
      <c r="G2193" s="6"/>
      <c r="H2193" s="6"/>
      <c r="M2193" s="6"/>
      <c r="N2193" s="6"/>
      <c r="O2193" s="6"/>
    </row>
    <row r="2194" spans="7:15" x14ac:dyDescent="0.2">
      <c r="G2194" s="6"/>
      <c r="H2194" s="6"/>
      <c r="M2194" s="6"/>
      <c r="N2194" s="6"/>
      <c r="O2194" s="6"/>
    </row>
    <row r="2195" spans="7:15" x14ac:dyDescent="0.2">
      <c r="G2195" s="6"/>
      <c r="H2195" s="6"/>
      <c r="M2195" s="6"/>
      <c r="N2195" s="6"/>
      <c r="O2195" s="6"/>
    </row>
    <row r="2196" spans="7:15" x14ac:dyDescent="0.2">
      <c r="G2196" s="6"/>
      <c r="H2196" s="6"/>
      <c r="M2196" s="6"/>
      <c r="N2196" s="6"/>
      <c r="O2196" s="6"/>
    </row>
    <row r="2197" spans="7:15" x14ac:dyDescent="0.2">
      <c r="G2197" s="6"/>
      <c r="H2197" s="6"/>
      <c r="M2197" s="6"/>
      <c r="N2197" s="6"/>
      <c r="O2197" s="6"/>
    </row>
    <row r="2198" spans="7:15" x14ac:dyDescent="0.2">
      <c r="G2198" s="6"/>
      <c r="H2198" s="6"/>
      <c r="M2198" s="6"/>
      <c r="N2198" s="6"/>
      <c r="O2198" s="6"/>
    </row>
    <row r="2199" spans="7:15" x14ac:dyDescent="0.2">
      <c r="G2199" s="6"/>
      <c r="H2199" s="6"/>
      <c r="M2199" s="6"/>
      <c r="N2199" s="6"/>
      <c r="O2199" s="6"/>
    </row>
    <row r="2200" spans="7:15" x14ac:dyDescent="0.2">
      <c r="G2200" s="6"/>
      <c r="H2200" s="6"/>
      <c r="M2200" s="6"/>
      <c r="N2200" s="6"/>
      <c r="O2200" s="6"/>
    </row>
    <row r="2201" spans="7:15" x14ac:dyDescent="0.2">
      <c r="G2201" s="6"/>
      <c r="H2201" s="6"/>
      <c r="M2201" s="6"/>
      <c r="N2201" s="6"/>
      <c r="O2201" s="6"/>
    </row>
    <row r="2202" spans="7:15" x14ac:dyDescent="0.2">
      <c r="G2202" s="6"/>
      <c r="H2202" s="6"/>
      <c r="M2202" s="6"/>
      <c r="N2202" s="6"/>
      <c r="O2202" s="6"/>
    </row>
    <row r="2203" spans="7:15" x14ac:dyDescent="0.2">
      <c r="G2203" s="6"/>
      <c r="H2203" s="6"/>
      <c r="M2203" s="6"/>
      <c r="N2203" s="6"/>
      <c r="O2203" s="6"/>
    </row>
    <row r="2204" spans="7:15" x14ac:dyDescent="0.2">
      <c r="G2204" s="6"/>
      <c r="H2204" s="6"/>
      <c r="M2204" s="6"/>
      <c r="N2204" s="6"/>
      <c r="O2204" s="6"/>
    </row>
    <row r="2205" spans="7:15" x14ac:dyDescent="0.2">
      <c r="G2205" s="6"/>
      <c r="H2205" s="6"/>
      <c r="M2205" s="6"/>
      <c r="N2205" s="6"/>
      <c r="O2205" s="6"/>
    </row>
    <row r="2206" spans="7:15" x14ac:dyDescent="0.2">
      <c r="G2206" s="6"/>
      <c r="H2206" s="6"/>
      <c r="M2206" s="6"/>
      <c r="N2206" s="6"/>
      <c r="O2206" s="6"/>
    </row>
    <row r="2207" spans="7:15" x14ac:dyDescent="0.2">
      <c r="G2207" s="6"/>
      <c r="H2207" s="6"/>
      <c r="M2207" s="6"/>
      <c r="N2207" s="6"/>
      <c r="O2207" s="6"/>
    </row>
    <row r="2208" spans="7:15" x14ac:dyDescent="0.2">
      <c r="G2208" s="6"/>
      <c r="H2208" s="6"/>
      <c r="M2208" s="6"/>
      <c r="N2208" s="6"/>
      <c r="O2208" s="6"/>
    </row>
    <row r="2209" spans="7:15" x14ac:dyDescent="0.2">
      <c r="G2209" s="6"/>
      <c r="H2209" s="6"/>
      <c r="M2209" s="6"/>
      <c r="N2209" s="6"/>
      <c r="O2209" s="6"/>
    </row>
    <row r="2210" spans="7:15" x14ac:dyDescent="0.2">
      <c r="G2210" s="6"/>
      <c r="H2210" s="6"/>
      <c r="M2210" s="6"/>
      <c r="N2210" s="6"/>
      <c r="O2210" s="6"/>
    </row>
    <row r="2211" spans="7:15" x14ac:dyDescent="0.2">
      <c r="G2211" s="6"/>
      <c r="H2211" s="6"/>
      <c r="M2211" s="6"/>
      <c r="N2211" s="6"/>
      <c r="O2211" s="6"/>
    </row>
    <row r="2212" spans="7:15" x14ac:dyDescent="0.2">
      <c r="G2212" s="6"/>
      <c r="H2212" s="6"/>
      <c r="M2212" s="6"/>
      <c r="N2212" s="6"/>
      <c r="O2212" s="6"/>
    </row>
    <row r="2213" spans="7:15" x14ac:dyDescent="0.2">
      <c r="G2213" s="6"/>
      <c r="H2213" s="6"/>
      <c r="M2213" s="6"/>
      <c r="N2213" s="6"/>
      <c r="O2213" s="6"/>
    </row>
    <row r="2214" spans="7:15" x14ac:dyDescent="0.2">
      <c r="G2214" s="6"/>
      <c r="H2214" s="6"/>
      <c r="M2214" s="6"/>
      <c r="N2214" s="6"/>
      <c r="O2214" s="6"/>
    </row>
    <row r="2215" spans="7:15" x14ac:dyDescent="0.2">
      <c r="G2215" s="6"/>
      <c r="H2215" s="6"/>
      <c r="M2215" s="6"/>
      <c r="N2215" s="6"/>
      <c r="O2215" s="6"/>
    </row>
    <row r="2216" spans="7:15" x14ac:dyDescent="0.2">
      <c r="G2216" s="6"/>
      <c r="H2216" s="6"/>
      <c r="M2216" s="6"/>
      <c r="N2216" s="6"/>
      <c r="O2216" s="6"/>
    </row>
    <row r="2217" spans="7:15" x14ac:dyDescent="0.2">
      <c r="G2217" s="6"/>
      <c r="H2217" s="6"/>
      <c r="M2217" s="6"/>
      <c r="N2217" s="6"/>
      <c r="O2217" s="6"/>
    </row>
    <row r="2218" spans="7:15" x14ac:dyDescent="0.2">
      <c r="G2218" s="6"/>
      <c r="H2218" s="6"/>
      <c r="M2218" s="6"/>
      <c r="N2218" s="6"/>
      <c r="O2218" s="6"/>
    </row>
    <row r="2219" spans="7:15" x14ac:dyDescent="0.2">
      <c r="G2219" s="6"/>
      <c r="H2219" s="6"/>
      <c r="M2219" s="6"/>
      <c r="N2219" s="6"/>
      <c r="O2219" s="6"/>
    </row>
    <row r="2220" spans="7:15" x14ac:dyDescent="0.2">
      <c r="G2220" s="6"/>
      <c r="H2220" s="6"/>
      <c r="M2220" s="6"/>
      <c r="N2220" s="6"/>
      <c r="O2220" s="6"/>
    </row>
    <row r="2221" spans="7:15" x14ac:dyDescent="0.2">
      <c r="G2221" s="6"/>
      <c r="H2221" s="6"/>
      <c r="M2221" s="6"/>
      <c r="N2221" s="6"/>
      <c r="O2221" s="6"/>
    </row>
    <row r="2222" spans="7:15" x14ac:dyDescent="0.2">
      <c r="G2222" s="6"/>
      <c r="H2222" s="6"/>
      <c r="M2222" s="6"/>
      <c r="N2222" s="6"/>
      <c r="O2222" s="6"/>
    </row>
    <row r="2223" spans="7:15" x14ac:dyDescent="0.2">
      <c r="G2223" s="6"/>
      <c r="H2223" s="6"/>
      <c r="M2223" s="6"/>
      <c r="N2223" s="6"/>
      <c r="O2223" s="6"/>
    </row>
    <row r="2224" spans="7:15" x14ac:dyDescent="0.2">
      <c r="G2224" s="6"/>
      <c r="H2224" s="6"/>
      <c r="M2224" s="6"/>
      <c r="N2224" s="6"/>
      <c r="O2224" s="6"/>
    </row>
    <row r="2225" spans="7:15" x14ac:dyDescent="0.2">
      <c r="G2225" s="6"/>
      <c r="H2225" s="6"/>
      <c r="M2225" s="6"/>
      <c r="N2225" s="6"/>
      <c r="O2225" s="6"/>
    </row>
    <row r="2226" spans="7:15" x14ac:dyDescent="0.2">
      <c r="G2226" s="6"/>
      <c r="H2226" s="6"/>
      <c r="M2226" s="6"/>
      <c r="N2226" s="6"/>
      <c r="O2226" s="6"/>
    </row>
    <row r="2227" spans="7:15" x14ac:dyDescent="0.2">
      <c r="G2227" s="6"/>
      <c r="H2227" s="6"/>
      <c r="M2227" s="6"/>
      <c r="N2227" s="6"/>
      <c r="O2227" s="6"/>
    </row>
    <row r="2228" spans="7:15" x14ac:dyDescent="0.2">
      <c r="G2228" s="6"/>
      <c r="H2228" s="6"/>
      <c r="M2228" s="6"/>
      <c r="N2228" s="6"/>
      <c r="O2228" s="6"/>
    </row>
    <row r="2229" spans="7:15" x14ac:dyDescent="0.2">
      <c r="G2229" s="6"/>
      <c r="H2229" s="6"/>
      <c r="M2229" s="6"/>
      <c r="N2229" s="6"/>
      <c r="O2229" s="6"/>
    </row>
    <row r="2230" spans="7:15" x14ac:dyDescent="0.2">
      <c r="G2230" s="6"/>
      <c r="H2230" s="6"/>
      <c r="M2230" s="6"/>
      <c r="N2230" s="6"/>
      <c r="O2230" s="6"/>
    </row>
    <row r="2231" spans="7:15" x14ac:dyDescent="0.2">
      <c r="G2231" s="6"/>
      <c r="H2231" s="6"/>
      <c r="M2231" s="6"/>
      <c r="N2231" s="6"/>
      <c r="O2231" s="6"/>
    </row>
    <row r="2232" spans="7:15" x14ac:dyDescent="0.2">
      <c r="G2232" s="6"/>
      <c r="H2232" s="6"/>
      <c r="M2232" s="6"/>
      <c r="N2232" s="6"/>
      <c r="O2232" s="6"/>
    </row>
    <row r="2233" spans="7:15" x14ac:dyDescent="0.2">
      <c r="G2233" s="6"/>
      <c r="H2233" s="6"/>
      <c r="M2233" s="6"/>
      <c r="N2233" s="6"/>
      <c r="O2233" s="6"/>
    </row>
    <row r="2234" spans="7:15" x14ac:dyDescent="0.2">
      <c r="G2234" s="6"/>
      <c r="H2234" s="6"/>
      <c r="M2234" s="6"/>
      <c r="N2234" s="6"/>
      <c r="O2234" s="6"/>
    </row>
    <row r="2235" spans="7:15" x14ac:dyDescent="0.2">
      <c r="G2235" s="6"/>
      <c r="H2235" s="6"/>
      <c r="M2235" s="6"/>
      <c r="N2235" s="6"/>
      <c r="O2235" s="6"/>
    </row>
    <row r="2236" spans="7:15" x14ac:dyDescent="0.2">
      <c r="G2236" s="6"/>
      <c r="H2236" s="6"/>
      <c r="M2236" s="6"/>
      <c r="N2236" s="6"/>
      <c r="O2236" s="6"/>
    </row>
    <row r="2237" spans="7:15" x14ac:dyDescent="0.2">
      <c r="G2237" s="6"/>
      <c r="H2237" s="6"/>
      <c r="M2237" s="6"/>
      <c r="N2237" s="6"/>
      <c r="O2237" s="6"/>
    </row>
    <row r="2238" spans="7:15" x14ac:dyDescent="0.2">
      <c r="G2238" s="6"/>
      <c r="H2238" s="6"/>
      <c r="M2238" s="6"/>
      <c r="N2238" s="6"/>
      <c r="O2238" s="6"/>
    </row>
    <row r="2239" spans="7:15" x14ac:dyDescent="0.2">
      <c r="G2239" s="6"/>
      <c r="H2239" s="6"/>
      <c r="M2239" s="6"/>
      <c r="N2239" s="6"/>
      <c r="O2239" s="6"/>
    </row>
    <row r="2240" spans="7:15" x14ac:dyDescent="0.2">
      <c r="G2240" s="6"/>
      <c r="H2240" s="6"/>
      <c r="M2240" s="6"/>
      <c r="N2240" s="6"/>
      <c r="O2240" s="6"/>
    </row>
    <row r="2241" spans="7:15" x14ac:dyDescent="0.2">
      <c r="G2241" s="6"/>
      <c r="H2241" s="6"/>
      <c r="M2241" s="6"/>
      <c r="N2241" s="6"/>
      <c r="O2241" s="6"/>
    </row>
    <row r="2242" spans="7:15" x14ac:dyDescent="0.2">
      <c r="G2242" s="6"/>
      <c r="H2242" s="6"/>
      <c r="M2242" s="6"/>
      <c r="N2242" s="6"/>
      <c r="O2242" s="6"/>
    </row>
    <row r="2243" spans="7:15" x14ac:dyDescent="0.2">
      <c r="G2243" s="6"/>
      <c r="H2243" s="6"/>
      <c r="M2243" s="6"/>
      <c r="N2243" s="6"/>
      <c r="O2243" s="6"/>
    </row>
    <row r="2244" spans="7:15" x14ac:dyDescent="0.2">
      <c r="G2244" s="6"/>
      <c r="H2244" s="6"/>
      <c r="M2244" s="6"/>
      <c r="N2244" s="6"/>
      <c r="O2244" s="6"/>
    </row>
    <row r="2245" spans="7:15" x14ac:dyDescent="0.2">
      <c r="G2245" s="6"/>
      <c r="H2245" s="6"/>
      <c r="M2245" s="6"/>
      <c r="N2245" s="6"/>
      <c r="O2245" s="6"/>
    </row>
    <row r="2246" spans="7:15" x14ac:dyDescent="0.2">
      <c r="G2246" s="6"/>
      <c r="H2246" s="6"/>
      <c r="M2246" s="6"/>
      <c r="N2246" s="6"/>
      <c r="O2246" s="6"/>
    </row>
    <row r="2247" spans="7:15" x14ac:dyDescent="0.2">
      <c r="G2247" s="6"/>
      <c r="H2247" s="6"/>
      <c r="M2247" s="6"/>
      <c r="N2247" s="6"/>
      <c r="O2247" s="6"/>
    </row>
    <row r="2248" spans="7:15" x14ac:dyDescent="0.2">
      <c r="G2248" s="6"/>
      <c r="H2248" s="6"/>
      <c r="M2248" s="6"/>
      <c r="N2248" s="6"/>
      <c r="O2248" s="6"/>
    </row>
    <row r="2249" spans="7:15" x14ac:dyDescent="0.2">
      <c r="G2249" s="6"/>
      <c r="H2249" s="6"/>
      <c r="M2249" s="6"/>
      <c r="N2249" s="6"/>
      <c r="O2249" s="6"/>
    </row>
    <row r="2250" spans="7:15" x14ac:dyDescent="0.2">
      <c r="G2250" s="6"/>
      <c r="H2250" s="6"/>
      <c r="M2250" s="6"/>
      <c r="N2250" s="6"/>
      <c r="O2250" s="6"/>
    </row>
    <row r="2251" spans="7:15" x14ac:dyDescent="0.2">
      <c r="G2251" s="6"/>
      <c r="H2251" s="6"/>
      <c r="M2251" s="6"/>
      <c r="N2251" s="6"/>
      <c r="O2251" s="6"/>
    </row>
    <row r="2252" spans="7:15" x14ac:dyDescent="0.2">
      <c r="G2252" s="6"/>
      <c r="H2252" s="6"/>
      <c r="M2252" s="6"/>
      <c r="N2252" s="6"/>
      <c r="O2252" s="6"/>
    </row>
    <row r="2253" spans="7:15" x14ac:dyDescent="0.2">
      <c r="G2253" s="6"/>
      <c r="H2253" s="6"/>
      <c r="M2253" s="6"/>
      <c r="N2253" s="6"/>
      <c r="O2253" s="6"/>
    </row>
    <row r="2254" spans="7:15" x14ac:dyDescent="0.2">
      <c r="G2254" s="6"/>
      <c r="H2254" s="6"/>
      <c r="M2254" s="6"/>
      <c r="N2254" s="6"/>
      <c r="O2254" s="6"/>
    </row>
    <row r="2255" spans="7:15" x14ac:dyDescent="0.2">
      <c r="G2255" s="6"/>
      <c r="H2255" s="6"/>
      <c r="M2255" s="6"/>
      <c r="N2255" s="6"/>
      <c r="O2255" s="6"/>
    </row>
    <row r="2256" spans="7:15" x14ac:dyDescent="0.2">
      <c r="G2256" s="6"/>
      <c r="H2256" s="6"/>
      <c r="M2256" s="6"/>
      <c r="N2256" s="6"/>
      <c r="O2256" s="6"/>
    </row>
    <row r="2257" spans="7:15" x14ac:dyDescent="0.2">
      <c r="G2257" s="6"/>
      <c r="H2257" s="6"/>
      <c r="M2257" s="6"/>
      <c r="N2257" s="6"/>
      <c r="O2257" s="6"/>
    </row>
    <row r="2258" spans="7:15" x14ac:dyDescent="0.2">
      <c r="G2258" s="6"/>
      <c r="H2258" s="6"/>
      <c r="M2258" s="6"/>
      <c r="N2258" s="6"/>
      <c r="O2258" s="6"/>
    </row>
    <row r="2259" spans="7:15" x14ac:dyDescent="0.2">
      <c r="G2259" s="6"/>
      <c r="H2259" s="6"/>
      <c r="M2259" s="6"/>
      <c r="N2259" s="6"/>
      <c r="O2259" s="6"/>
    </row>
    <row r="2260" spans="7:15" x14ac:dyDescent="0.2">
      <c r="G2260" s="6"/>
      <c r="H2260" s="6"/>
      <c r="M2260" s="6"/>
      <c r="N2260" s="6"/>
      <c r="O2260" s="6"/>
    </row>
    <row r="2261" spans="7:15" x14ac:dyDescent="0.2">
      <c r="G2261" s="6"/>
      <c r="H2261" s="6"/>
      <c r="M2261" s="6"/>
      <c r="N2261" s="6"/>
      <c r="O2261" s="6"/>
    </row>
    <row r="2262" spans="7:15" x14ac:dyDescent="0.2">
      <c r="G2262" s="6"/>
      <c r="H2262" s="6"/>
      <c r="M2262" s="6"/>
      <c r="N2262" s="6"/>
      <c r="O2262" s="6"/>
    </row>
    <row r="2263" spans="7:15" x14ac:dyDescent="0.2">
      <c r="G2263" s="6"/>
      <c r="H2263" s="6"/>
      <c r="M2263" s="6"/>
      <c r="N2263" s="6"/>
      <c r="O2263" s="6"/>
    </row>
    <row r="2264" spans="7:15" x14ac:dyDescent="0.2">
      <c r="G2264" s="6"/>
      <c r="H2264" s="6"/>
      <c r="M2264" s="6"/>
      <c r="N2264" s="6"/>
      <c r="O2264" s="6"/>
    </row>
    <row r="2265" spans="7:15" x14ac:dyDescent="0.2">
      <c r="G2265" s="6"/>
      <c r="H2265" s="6"/>
      <c r="M2265" s="6"/>
      <c r="N2265" s="6"/>
      <c r="O2265" s="6"/>
    </row>
    <row r="2266" spans="7:15" x14ac:dyDescent="0.2">
      <c r="G2266" s="6"/>
      <c r="H2266" s="6"/>
      <c r="M2266" s="6"/>
      <c r="N2266" s="6"/>
      <c r="O2266" s="6"/>
    </row>
    <row r="2267" spans="7:15" x14ac:dyDescent="0.2">
      <c r="G2267" s="6"/>
      <c r="H2267" s="6"/>
      <c r="M2267" s="6"/>
      <c r="N2267" s="6"/>
      <c r="O2267" s="6"/>
    </row>
    <row r="2268" spans="7:15" x14ac:dyDescent="0.2">
      <c r="G2268" s="6"/>
      <c r="H2268" s="6"/>
      <c r="M2268" s="6"/>
      <c r="N2268" s="6"/>
      <c r="O2268" s="6"/>
    </row>
    <row r="2269" spans="7:15" x14ac:dyDescent="0.2">
      <c r="G2269" s="6"/>
      <c r="H2269" s="6"/>
      <c r="M2269" s="6"/>
      <c r="N2269" s="6"/>
      <c r="O2269" s="6"/>
    </row>
    <row r="2270" spans="7:15" x14ac:dyDescent="0.2">
      <c r="G2270" s="6"/>
      <c r="H2270" s="6"/>
      <c r="M2270" s="6"/>
      <c r="N2270" s="6"/>
      <c r="O2270" s="6"/>
    </row>
    <row r="2271" spans="7:15" x14ac:dyDescent="0.2">
      <c r="G2271" s="6"/>
      <c r="H2271" s="6"/>
      <c r="M2271" s="6"/>
      <c r="N2271" s="6"/>
      <c r="O2271" s="6"/>
    </row>
    <row r="2272" spans="7:15" x14ac:dyDescent="0.2">
      <c r="G2272" s="6"/>
      <c r="H2272" s="6"/>
      <c r="M2272" s="6"/>
      <c r="N2272" s="6"/>
      <c r="O2272" s="6"/>
    </row>
    <row r="2273" spans="7:15" x14ac:dyDescent="0.2">
      <c r="G2273" s="6"/>
      <c r="H2273" s="6"/>
      <c r="M2273" s="6"/>
      <c r="N2273" s="6"/>
      <c r="O2273" s="6"/>
    </row>
    <row r="2274" spans="7:15" x14ac:dyDescent="0.2">
      <c r="G2274" s="6"/>
      <c r="H2274" s="6"/>
      <c r="M2274" s="6"/>
      <c r="N2274" s="6"/>
      <c r="O2274" s="6"/>
    </row>
    <row r="2275" spans="7:15" x14ac:dyDescent="0.2">
      <c r="G2275" s="6"/>
      <c r="H2275" s="6"/>
      <c r="M2275" s="6"/>
      <c r="N2275" s="6"/>
      <c r="O2275" s="6"/>
    </row>
    <row r="2276" spans="7:15" x14ac:dyDescent="0.2">
      <c r="G2276" s="6"/>
      <c r="H2276" s="6"/>
      <c r="M2276" s="6"/>
      <c r="N2276" s="6"/>
      <c r="O2276" s="6"/>
    </row>
    <row r="2277" spans="7:15" x14ac:dyDescent="0.2">
      <c r="G2277" s="6"/>
      <c r="H2277" s="6"/>
      <c r="M2277" s="6"/>
      <c r="N2277" s="6"/>
      <c r="O2277" s="6"/>
    </row>
    <row r="2278" spans="7:15" x14ac:dyDescent="0.2">
      <c r="G2278" s="6"/>
      <c r="H2278" s="6"/>
      <c r="M2278" s="6"/>
      <c r="N2278" s="6"/>
      <c r="O2278" s="6"/>
    </row>
    <row r="2279" spans="7:15" x14ac:dyDescent="0.2">
      <c r="G2279" s="6"/>
      <c r="H2279" s="6"/>
      <c r="M2279" s="6"/>
      <c r="N2279" s="6"/>
      <c r="O2279" s="6"/>
    </row>
    <row r="2280" spans="7:15" x14ac:dyDescent="0.2">
      <c r="G2280" s="6"/>
      <c r="H2280" s="6"/>
      <c r="M2280" s="6"/>
      <c r="N2280" s="6"/>
      <c r="O2280" s="6"/>
    </row>
    <row r="2281" spans="7:15" x14ac:dyDescent="0.2">
      <c r="G2281" s="6"/>
      <c r="H2281" s="6"/>
      <c r="M2281" s="6"/>
      <c r="N2281" s="6"/>
      <c r="O2281" s="6"/>
    </row>
    <row r="2282" spans="7:15" x14ac:dyDescent="0.2">
      <c r="G2282" s="6"/>
      <c r="H2282" s="6"/>
      <c r="M2282" s="6"/>
      <c r="N2282" s="6"/>
      <c r="O2282" s="6"/>
    </row>
    <row r="2283" spans="7:15" x14ac:dyDescent="0.2">
      <c r="G2283" s="6"/>
      <c r="H2283" s="6"/>
      <c r="M2283" s="6"/>
      <c r="N2283" s="6"/>
      <c r="O2283" s="6"/>
    </row>
    <row r="2284" spans="7:15" x14ac:dyDescent="0.2">
      <c r="G2284" s="6"/>
      <c r="H2284" s="6"/>
      <c r="M2284" s="6"/>
      <c r="N2284" s="6"/>
      <c r="O2284" s="6"/>
    </row>
    <row r="2285" spans="7:15" x14ac:dyDescent="0.2">
      <c r="G2285" s="6"/>
      <c r="H2285" s="6"/>
      <c r="M2285" s="6"/>
      <c r="N2285" s="6"/>
      <c r="O2285" s="6"/>
    </row>
    <row r="2286" spans="7:15" x14ac:dyDescent="0.2">
      <c r="G2286" s="6"/>
      <c r="H2286" s="6"/>
      <c r="M2286" s="6"/>
      <c r="N2286" s="6"/>
      <c r="O2286" s="6"/>
    </row>
    <row r="2287" spans="7:15" x14ac:dyDescent="0.2">
      <c r="G2287" s="6"/>
      <c r="H2287" s="6"/>
      <c r="M2287" s="6"/>
      <c r="N2287" s="6"/>
      <c r="O2287" s="6"/>
    </row>
    <row r="2288" spans="7:15" x14ac:dyDescent="0.2">
      <c r="G2288" s="6"/>
      <c r="H2288" s="6"/>
      <c r="M2288" s="6"/>
      <c r="N2288" s="6"/>
      <c r="O2288" s="6"/>
    </row>
    <row r="2289" spans="7:15" x14ac:dyDescent="0.2">
      <c r="G2289" s="6"/>
      <c r="H2289" s="6"/>
      <c r="M2289" s="6"/>
      <c r="N2289" s="6"/>
      <c r="O2289" s="6"/>
    </row>
    <row r="2290" spans="7:15" x14ac:dyDescent="0.2">
      <c r="G2290" s="6"/>
      <c r="H2290" s="6"/>
      <c r="M2290" s="6"/>
      <c r="N2290" s="6"/>
      <c r="O2290" s="6"/>
    </row>
    <row r="2291" spans="7:15" x14ac:dyDescent="0.2">
      <c r="G2291" s="6"/>
      <c r="H2291" s="6"/>
      <c r="M2291" s="6"/>
      <c r="N2291" s="6"/>
      <c r="O2291" s="6"/>
    </row>
    <row r="2292" spans="7:15" x14ac:dyDescent="0.2">
      <c r="G2292" s="6"/>
      <c r="H2292" s="6"/>
      <c r="M2292" s="6"/>
      <c r="N2292" s="6"/>
      <c r="O2292" s="6"/>
    </row>
    <row r="2293" spans="7:15" x14ac:dyDescent="0.2">
      <c r="G2293" s="6"/>
      <c r="H2293" s="6"/>
      <c r="M2293" s="6"/>
      <c r="N2293" s="6"/>
      <c r="O2293" s="6"/>
    </row>
    <row r="2294" spans="7:15" x14ac:dyDescent="0.2">
      <c r="G2294" s="6"/>
      <c r="H2294" s="6"/>
      <c r="M2294" s="6"/>
      <c r="N2294" s="6"/>
      <c r="O2294" s="6"/>
    </row>
    <row r="2295" spans="7:15" x14ac:dyDescent="0.2">
      <c r="G2295" s="6"/>
      <c r="H2295" s="6"/>
      <c r="M2295" s="6"/>
      <c r="N2295" s="6"/>
      <c r="O2295" s="6"/>
    </row>
    <row r="2296" spans="7:15" x14ac:dyDescent="0.2">
      <c r="G2296" s="6"/>
      <c r="H2296" s="6"/>
      <c r="M2296" s="6"/>
      <c r="N2296" s="6"/>
      <c r="O2296" s="6"/>
    </row>
    <row r="2297" spans="7:15" x14ac:dyDescent="0.2">
      <c r="G2297" s="6"/>
      <c r="H2297" s="6"/>
      <c r="M2297" s="6"/>
      <c r="N2297" s="6"/>
      <c r="O2297" s="6"/>
    </row>
    <row r="2298" spans="7:15" x14ac:dyDescent="0.2">
      <c r="G2298" s="6"/>
      <c r="H2298" s="6"/>
      <c r="M2298" s="6"/>
      <c r="N2298" s="6"/>
      <c r="O2298" s="6"/>
    </row>
    <row r="2299" spans="7:15" x14ac:dyDescent="0.2">
      <c r="G2299" s="6"/>
      <c r="H2299" s="6"/>
      <c r="M2299" s="6"/>
      <c r="N2299" s="6"/>
      <c r="O2299" s="6"/>
    </row>
    <row r="2300" spans="7:15" x14ac:dyDescent="0.2">
      <c r="G2300" s="6"/>
      <c r="H2300" s="6"/>
      <c r="M2300" s="6"/>
      <c r="N2300" s="6"/>
      <c r="O2300" s="6"/>
    </row>
    <row r="2301" spans="7:15" x14ac:dyDescent="0.2">
      <c r="G2301" s="6"/>
      <c r="H2301" s="6"/>
      <c r="M2301" s="6"/>
      <c r="N2301" s="6"/>
      <c r="O2301" s="6"/>
    </row>
    <row r="2302" spans="7:15" x14ac:dyDescent="0.2">
      <c r="G2302" s="6"/>
      <c r="H2302" s="6"/>
      <c r="M2302" s="6"/>
      <c r="N2302" s="6"/>
      <c r="O2302" s="6"/>
    </row>
    <row r="2303" spans="7:15" x14ac:dyDescent="0.2">
      <c r="G2303" s="6"/>
      <c r="H2303" s="6"/>
      <c r="M2303" s="6"/>
      <c r="N2303" s="6"/>
      <c r="O2303" s="6"/>
    </row>
    <row r="2304" spans="7:15" x14ac:dyDescent="0.2">
      <c r="G2304" s="6"/>
      <c r="H2304" s="6"/>
      <c r="M2304" s="6"/>
      <c r="N2304" s="6"/>
      <c r="O2304" s="6"/>
    </row>
    <row r="2305" spans="7:15" x14ac:dyDescent="0.2">
      <c r="G2305" s="6"/>
      <c r="H2305" s="6"/>
      <c r="M2305" s="6"/>
      <c r="N2305" s="6"/>
      <c r="O2305" s="6"/>
    </row>
    <row r="2306" spans="7:15" x14ac:dyDescent="0.2">
      <c r="G2306" s="6"/>
      <c r="H2306" s="6"/>
      <c r="M2306" s="6"/>
      <c r="N2306" s="6"/>
      <c r="O2306" s="6"/>
    </row>
    <row r="2307" spans="7:15" x14ac:dyDescent="0.2">
      <c r="G2307" s="6"/>
      <c r="H2307" s="6"/>
      <c r="M2307" s="6"/>
      <c r="N2307" s="6"/>
      <c r="O2307" s="6"/>
    </row>
    <row r="2308" spans="7:15" x14ac:dyDescent="0.2">
      <c r="G2308" s="6"/>
      <c r="H2308" s="6"/>
      <c r="M2308" s="6"/>
      <c r="N2308" s="6"/>
      <c r="O2308" s="6"/>
    </row>
    <row r="2309" spans="7:15" x14ac:dyDescent="0.2">
      <c r="G2309" s="6"/>
      <c r="H2309" s="6"/>
      <c r="M2309" s="6"/>
      <c r="N2309" s="6"/>
      <c r="O2309" s="6"/>
    </row>
    <row r="2310" spans="7:15" x14ac:dyDescent="0.2">
      <c r="G2310" s="6"/>
      <c r="H2310" s="6"/>
      <c r="M2310" s="6"/>
      <c r="N2310" s="6"/>
      <c r="O2310" s="6"/>
    </row>
    <row r="2311" spans="7:15" x14ac:dyDescent="0.2">
      <c r="G2311" s="6"/>
      <c r="H2311" s="6"/>
      <c r="M2311" s="6"/>
      <c r="N2311" s="6"/>
      <c r="O2311" s="6"/>
    </row>
    <row r="2312" spans="7:15" x14ac:dyDescent="0.2">
      <c r="G2312" s="6"/>
      <c r="H2312" s="6"/>
      <c r="M2312" s="6"/>
      <c r="N2312" s="6"/>
      <c r="O2312" s="6"/>
    </row>
    <row r="2313" spans="7:15" x14ac:dyDescent="0.2">
      <c r="G2313" s="6"/>
      <c r="H2313" s="6"/>
      <c r="M2313" s="6"/>
      <c r="N2313" s="6"/>
      <c r="O2313" s="6"/>
    </row>
    <row r="2314" spans="7:15" x14ac:dyDescent="0.2">
      <c r="G2314" s="6"/>
      <c r="H2314" s="6"/>
      <c r="M2314" s="6"/>
      <c r="N2314" s="6"/>
      <c r="O2314" s="6"/>
    </row>
    <row r="2315" spans="7:15" x14ac:dyDescent="0.2">
      <c r="G2315" s="6"/>
      <c r="H2315" s="6"/>
      <c r="M2315" s="6"/>
      <c r="N2315" s="6"/>
      <c r="O2315" s="6"/>
    </row>
    <row r="2316" spans="7:15" x14ac:dyDescent="0.2">
      <c r="G2316" s="6"/>
      <c r="H2316" s="6"/>
      <c r="M2316" s="6"/>
      <c r="N2316" s="6"/>
      <c r="O2316" s="6"/>
    </row>
    <row r="2317" spans="7:15" x14ac:dyDescent="0.2">
      <c r="G2317" s="6"/>
      <c r="H2317" s="6"/>
      <c r="M2317" s="6"/>
      <c r="N2317" s="6"/>
      <c r="O2317" s="6"/>
    </row>
    <row r="2318" spans="7:15" x14ac:dyDescent="0.2">
      <c r="G2318" s="6"/>
      <c r="H2318" s="6"/>
      <c r="M2318" s="6"/>
      <c r="N2318" s="6"/>
      <c r="O2318" s="6"/>
    </row>
    <row r="2319" spans="7:15" x14ac:dyDescent="0.2">
      <c r="G2319" s="6"/>
      <c r="H2319" s="6"/>
      <c r="M2319" s="6"/>
      <c r="N2319" s="6"/>
      <c r="O2319" s="6"/>
    </row>
    <row r="2320" spans="7:15" x14ac:dyDescent="0.2">
      <c r="G2320" s="6"/>
      <c r="H2320" s="6"/>
      <c r="M2320" s="6"/>
      <c r="N2320" s="6"/>
      <c r="O2320" s="6"/>
    </row>
    <row r="2321" spans="7:15" x14ac:dyDescent="0.2">
      <c r="G2321" s="6"/>
      <c r="H2321" s="6"/>
      <c r="M2321" s="6"/>
      <c r="N2321" s="6"/>
      <c r="O2321" s="6"/>
    </row>
    <row r="2322" spans="7:15" x14ac:dyDescent="0.2">
      <c r="G2322" s="6"/>
      <c r="H2322" s="6"/>
      <c r="M2322" s="6"/>
      <c r="N2322" s="6"/>
      <c r="O2322" s="6"/>
    </row>
    <row r="2323" spans="7:15" x14ac:dyDescent="0.2">
      <c r="G2323" s="6"/>
      <c r="H2323" s="6"/>
      <c r="M2323" s="6"/>
      <c r="N2323" s="6"/>
      <c r="O2323" s="6"/>
    </row>
    <row r="2324" spans="7:15" x14ac:dyDescent="0.2">
      <c r="G2324" s="6"/>
      <c r="H2324" s="6"/>
      <c r="M2324" s="6"/>
      <c r="N2324" s="6"/>
      <c r="O2324" s="6"/>
    </row>
    <row r="2325" spans="7:15" x14ac:dyDescent="0.2">
      <c r="G2325" s="6"/>
      <c r="H2325" s="6"/>
      <c r="M2325" s="6"/>
      <c r="N2325" s="6"/>
      <c r="O2325" s="6"/>
    </row>
    <row r="2326" spans="7:15" x14ac:dyDescent="0.2">
      <c r="G2326" s="6"/>
      <c r="H2326" s="6"/>
      <c r="M2326" s="6"/>
      <c r="N2326" s="6"/>
      <c r="O2326" s="6"/>
    </row>
    <row r="2327" spans="7:15" x14ac:dyDescent="0.2">
      <c r="G2327" s="6"/>
      <c r="H2327" s="6"/>
      <c r="M2327" s="6"/>
      <c r="N2327" s="6"/>
      <c r="O2327" s="6"/>
    </row>
    <row r="2328" spans="7:15" x14ac:dyDescent="0.2">
      <c r="G2328" s="6"/>
      <c r="H2328" s="6"/>
      <c r="M2328" s="6"/>
      <c r="N2328" s="6"/>
      <c r="O2328" s="6"/>
    </row>
    <row r="2329" spans="7:15" x14ac:dyDescent="0.2">
      <c r="G2329" s="6"/>
      <c r="H2329" s="6"/>
      <c r="M2329" s="6"/>
      <c r="N2329" s="6"/>
      <c r="O2329" s="6"/>
    </row>
    <row r="2330" spans="7:15" x14ac:dyDescent="0.2">
      <c r="G2330" s="6"/>
      <c r="H2330" s="6"/>
      <c r="M2330" s="6"/>
      <c r="N2330" s="6"/>
      <c r="O2330" s="6"/>
    </row>
    <row r="2331" spans="7:15" x14ac:dyDescent="0.2">
      <c r="G2331" s="6"/>
      <c r="H2331" s="6"/>
      <c r="M2331" s="6"/>
      <c r="N2331" s="6"/>
      <c r="O2331" s="6"/>
    </row>
    <row r="2332" spans="7:15" x14ac:dyDescent="0.2">
      <c r="G2332" s="6"/>
      <c r="H2332" s="6"/>
      <c r="M2332" s="6"/>
      <c r="N2332" s="6"/>
      <c r="O2332" s="6"/>
    </row>
    <row r="2333" spans="7:15" x14ac:dyDescent="0.2">
      <c r="G2333" s="6"/>
      <c r="H2333" s="6"/>
      <c r="M2333" s="6"/>
      <c r="N2333" s="6"/>
      <c r="O2333" s="6"/>
    </row>
    <row r="2334" spans="7:15" x14ac:dyDescent="0.2">
      <c r="G2334" s="6"/>
      <c r="H2334" s="6"/>
      <c r="M2334" s="6"/>
      <c r="N2334" s="6"/>
      <c r="O2334" s="6"/>
    </row>
    <row r="2335" spans="7:15" x14ac:dyDescent="0.2">
      <c r="G2335" s="6"/>
      <c r="H2335" s="6"/>
      <c r="M2335" s="6"/>
      <c r="N2335" s="6"/>
      <c r="O2335" s="6"/>
    </row>
    <row r="2336" spans="7:15" x14ac:dyDescent="0.2">
      <c r="G2336" s="6"/>
      <c r="H2336" s="6"/>
      <c r="M2336" s="6"/>
      <c r="N2336" s="6"/>
      <c r="O2336" s="6"/>
    </row>
    <row r="2337" spans="7:15" x14ac:dyDescent="0.2">
      <c r="G2337" s="6"/>
      <c r="H2337" s="6"/>
      <c r="M2337" s="6"/>
      <c r="N2337" s="6"/>
      <c r="O2337" s="6"/>
    </row>
    <row r="2338" spans="7:15" x14ac:dyDescent="0.2">
      <c r="G2338" s="6"/>
      <c r="H2338" s="6"/>
      <c r="M2338" s="6"/>
      <c r="N2338" s="6"/>
      <c r="O2338" s="6"/>
    </row>
    <row r="2339" spans="7:15" x14ac:dyDescent="0.2">
      <c r="G2339" s="6"/>
      <c r="H2339" s="6"/>
      <c r="M2339" s="6"/>
      <c r="N2339" s="6"/>
      <c r="O2339" s="6"/>
    </row>
    <row r="2340" spans="7:15" x14ac:dyDescent="0.2">
      <c r="G2340" s="6"/>
      <c r="H2340" s="6"/>
      <c r="M2340" s="6"/>
      <c r="N2340" s="6"/>
      <c r="O2340" s="6"/>
    </row>
    <row r="2341" spans="7:15" x14ac:dyDescent="0.2">
      <c r="G2341" s="6"/>
      <c r="H2341" s="6"/>
      <c r="M2341" s="6"/>
      <c r="N2341" s="6"/>
      <c r="O2341" s="6"/>
    </row>
    <row r="2342" spans="7:15" x14ac:dyDescent="0.2">
      <c r="G2342" s="6"/>
      <c r="H2342" s="6"/>
      <c r="M2342" s="6"/>
      <c r="N2342" s="6"/>
      <c r="O2342" s="6"/>
    </row>
    <row r="2343" spans="7:15" x14ac:dyDescent="0.2">
      <c r="G2343" s="6"/>
      <c r="H2343" s="6"/>
      <c r="M2343" s="6"/>
      <c r="N2343" s="6"/>
      <c r="O2343" s="6"/>
    </row>
    <row r="2344" spans="7:15" x14ac:dyDescent="0.2">
      <c r="G2344" s="6"/>
      <c r="H2344" s="6"/>
      <c r="M2344" s="6"/>
      <c r="N2344" s="6"/>
      <c r="O2344" s="6"/>
    </row>
    <row r="2345" spans="7:15" x14ac:dyDescent="0.2">
      <c r="G2345" s="6"/>
      <c r="H2345" s="6"/>
      <c r="M2345" s="6"/>
      <c r="N2345" s="6"/>
      <c r="O2345" s="6"/>
    </row>
    <row r="2346" spans="7:15" x14ac:dyDescent="0.2">
      <c r="G2346" s="6"/>
      <c r="H2346" s="6"/>
      <c r="M2346" s="6"/>
      <c r="N2346" s="6"/>
      <c r="O2346" s="6"/>
    </row>
    <row r="2347" spans="7:15" x14ac:dyDescent="0.2">
      <c r="G2347" s="6"/>
      <c r="H2347" s="6"/>
      <c r="M2347" s="6"/>
      <c r="N2347" s="6"/>
      <c r="O2347" s="6"/>
    </row>
    <row r="2348" spans="7:15" x14ac:dyDescent="0.2">
      <c r="G2348" s="6"/>
      <c r="H2348" s="6"/>
      <c r="M2348" s="6"/>
      <c r="N2348" s="6"/>
      <c r="O2348" s="6"/>
    </row>
    <row r="2349" spans="7:15" x14ac:dyDescent="0.2">
      <c r="G2349" s="6"/>
      <c r="H2349" s="6"/>
      <c r="M2349" s="6"/>
      <c r="N2349" s="6"/>
      <c r="O2349" s="6"/>
    </row>
    <row r="2350" spans="7:15" x14ac:dyDescent="0.2">
      <c r="G2350" s="6"/>
      <c r="H2350" s="6"/>
      <c r="M2350" s="6"/>
      <c r="N2350" s="6"/>
      <c r="O2350" s="6"/>
    </row>
    <row r="2351" spans="7:15" x14ac:dyDescent="0.2">
      <c r="G2351" s="6"/>
      <c r="H2351" s="6"/>
      <c r="M2351" s="6"/>
      <c r="N2351" s="6"/>
      <c r="O2351" s="6"/>
    </row>
    <row r="2352" spans="7:15" x14ac:dyDescent="0.2">
      <c r="G2352" s="6"/>
      <c r="H2352" s="6"/>
      <c r="M2352" s="6"/>
      <c r="N2352" s="6"/>
      <c r="O2352" s="6"/>
    </row>
    <row r="2353" spans="7:15" x14ac:dyDescent="0.2">
      <c r="G2353" s="6"/>
      <c r="H2353" s="6"/>
      <c r="M2353" s="6"/>
      <c r="N2353" s="6"/>
      <c r="O2353" s="6"/>
    </row>
    <row r="2354" spans="7:15" x14ac:dyDescent="0.2">
      <c r="G2354" s="6"/>
      <c r="H2354" s="6"/>
      <c r="M2354" s="6"/>
      <c r="N2354" s="6"/>
      <c r="O2354" s="6"/>
    </row>
    <row r="2355" spans="7:15" x14ac:dyDescent="0.2">
      <c r="G2355" s="6"/>
      <c r="H2355" s="6"/>
      <c r="M2355" s="6"/>
      <c r="N2355" s="6"/>
      <c r="O2355" s="6"/>
    </row>
    <row r="2356" spans="7:15" x14ac:dyDescent="0.2">
      <c r="G2356" s="6"/>
      <c r="H2356" s="6"/>
      <c r="M2356" s="6"/>
      <c r="N2356" s="6"/>
      <c r="O2356" s="6"/>
    </row>
    <row r="2357" spans="7:15" x14ac:dyDescent="0.2">
      <c r="G2357" s="6"/>
      <c r="H2357" s="6"/>
      <c r="M2357" s="6"/>
      <c r="N2357" s="6"/>
      <c r="O2357" s="6"/>
    </row>
    <row r="2358" spans="7:15" x14ac:dyDescent="0.2">
      <c r="G2358" s="6"/>
      <c r="H2358" s="6"/>
      <c r="M2358" s="6"/>
      <c r="N2358" s="6"/>
      <c r="O2358" s="6"/>
    </row>
    <row r="2359" spans="7:15" x14ac:dyDescent="0.2">
      <c r="G2359" s="6"/>
      <c r="H2359" s="6"/>
      <c r="M2359" s="6"/>
      <c r="N2359" s="6"/>
      <c r="O2359" s="6"/>
    </row>
    <row r="2360" spans="7:15" x14ac:dyDescent="0.2">
      <c r="G2360" s="6"/>
      <c r="H2360" s="6"/>
      <c r="M2360" s="6"/>
      <c r="N2360" s="6"/>
      <c r="O2360" s="6"/>
    </row>
    <row r="2361" spans="7:15" x14ac:dyDescent="0.2">
      <c r="G2361" s="6"/>
      <c r="H2361" s="6"/>
      <c r="M2361" s="6"/>
      <c r="N2361" s="6"/>
      <c r="O2361" s="6"/>
    </row>
    <row r="2362" spans="7:15" x14ac:dyDescent="0.2">
      <c r="G2362" s="6"/>
      <c r="H2362" s="6"/>
      <c r="M2362" s="6"/>
      <c r="N2362" s="6"/>
      <c r="O2362" s="6"/>
    </row>
    <row r="2363" spans="7:15" x14ac:dyDescent="0.2">
      <c r="G2363" s="6"/>
      <c r="H2363" s="6"/>
      <c r="M2363" s="6"/>
      <c r="N2363" s="6"/>
      <c r="O2363" s="6"/>
    </row>
    <row r="2364" spans="7:15" x14ac:dyDescent="0.2">
      <c r="G2364" s="6"/>
      <c r="H2364" s="6"/>
      <c r="M2364" s="6"/>
      <c r="N2364" s="6"/>
      <c r="O2364" s="6"/>
    </row>
    <row r="2365" spans="7:15" x14ac:dyDescent="0.2">
      <c r="G2365" s="6"/>
      <c r="H2365" s="6"/>
      <c r="M2365" s="6"/>
      <c r="N2365" s="6"/>
      <c r="O2365" s="6"/>
    </row>
    <row r="2366" spans="7:15" x14ac:dyDescent="0.2">
      <c r="G2366" s="6"/>
      <c r="H2366" s="6"/>
      <c r="M2366" s="6"/>
      <c r="N2366" s="6"/>
      <c r="O2366" s="6"/>
    </row>
    <row r="2367" spans="7:15" x14ac:dyDescent="0.2">
      <c r="G2367" s="6"/>
      <c r="H2367" s="6"/>
      <c r="M2367" s="6"/>
      <c r="N2367" s="6"/>
      <c r="O2367" s="6"/>
    </row>
    <row r="2368" spans="7:15" x14ac:dyDescent="0.2">
      <c r="G2368" s="6"/>
      <c r="H2368" s="6"/>
      <c r="M2368" s="6"/>
      <c r="N2368" s="6"/>
      <c r="O2368" s="6"/>
    </row>
    <row r="2369" spans="7:15" x14ac:dyDescent="0.2">
      <c r="G2369" s="6"/>
      <c r="H2369" s="6"/>
      <c r="M2369" s="6"/>
      <c r="N2369" s="6"/>
      <c r="O2369" s="6"/>
    </row>
    <row r="2370" spans="7:15" x14ac:dyDescent="0.2">
      <c r="G2370" s="6"/>
      <c r="H2370" s="6"/>
      <c r="M2370" s="6"/>
      <c r="N2370" s="6"/>
      <c r="O2370" s="6"/>
    </row>
    <row r="2371" spans="7:15" x14ac:dyDescent="0.2">
      <c r="G2371" s="6"/>
      <c r="H2371" s="6"/>
      <c r="M2371" s="6"/>
      <c r="N2371" s="6"/>
      <c r="O2371" s="6"/>
    </row>
    <row r="2372" spans="7:15" x14ac:dyDescent="0.2">
      <c r="G2372" s="6"/>
      <c r="H2372" s="6"/>
      <c r="M2372" s="6"/>
      <c r="N2372" s="6"/>
      <c r="O2372" s="6"/>
    </row>
    <row r="2373" spans="7:15" x14ac:dyDescent="0.2">
      <c r="G2373" s="6"/>
      <c r="H2373" s="6"/>
      <c r="M2373" s="6"/>
      <c r="N2373" s="6"/>
      <c r="O2373" s="6"/>
    </row>
    <row r="2374" spans="7:15" x14ac:dyDescent="0.2">
      <c r="G2374" s="6"/>
      <c r="H2374" s="6"/>
      <c r="M2374" s="6"/>
      <c r="N2374" s="6"/>
      <c r="O2374" s="6"/>
    </row>
    <row r="2375" spans="7:15" x14ac:dyDescent="0.2">
      <c r="G2375" s="6"/>
      <c r="H2375" s="6"/>
      <c r="M2375" s="6"/>
      <c r="N2375" s="6"/>
      <c r="O2375" s="6"/>
    </row>
    <row r="2376" spans="7:15" x14ac:dyDescent="0.2">
      <c r="G2376" s="6"/>
      <c r="H2376" s="6"/>
      <c r="M2376" s="6"/>
      <c r="N2376" s="6"/>
      <c r="O2376" s="6"/>
    </row>
    <row r="2377" spans="7:15" x14ac:dyDescent="0.2">
      <c r="G2377" s="6"/>
      <c r="H2377" s="6"/>
      <c r="M2377" s="6"/>
      <c r="N2377" s="6"/>
      <c r="O2377" s="6"/>
    </row>
    <row r="2378" spans="7:15" x14ac:dyDescent="0.2">
      <c r="G2378" s="6"/>
      <c r="H2378" s="6"/>
      <c r="M2378" s="6"/>
      <c r="N2378" s="6"/>
      <c r="O2378" s="6"/>
    </row>
    <row r="2379" spans="7:15" x14ac:dyDescent="0.2">
      <c r="G2379" s="6"/>
      <c r="H2379" s="6"/>
      <c r="M2379" s="6"/>
      <c r="N2379" s="6"/>
      <c r="O2379" s="6"/>
    </row>
    <row r="2380" spans="7:15" x14ac:dyDescent="0.2">
      <c r="G2380" s="6"/>
      <c r="H2380" s="6"/>
      <c r="M2380" s="6"/>
      <c r="N2380" s="6"/>
      <c r="O2380" s="6"/>
    </row>
    <row r="2381" spans="7:15" x14ac:dyDescent="0.2">
      <c r="G2381" s="6"/>
      <c r="H2381" s="6"/>
      <c r="M2381" s="6"/>
      <c r="N2381" s="6"/>
      <c r="O2381" s="6"/>
    </row>
    <row r="2382" spans="7:15" x14ac:dyDescent="0.2">
      <c r="G2382" s="6"/>
      <c r="H2382" s="6"/>
      <c r="M2382" s="6"/>
      <c r="N2382" s="6"/>
      <c r="O2382" s="6"/>
    </row>
    <row r="2383" spans="7:15" x14ac:dyDescent="0.2">
      <c r="G2383" s="6"/>
      <c r="H2383" s="6"/>
      <c r="M2383" s="6"/>
      <c r="N2383" s="6"/>
      <c r="O2383" s="6"/>
    </row>
    <row r="2384" spans="7:15" x14ac:dyDescent="0.2">
      <c r="G2384" s="6"/>
      <c r="H2384" s="6"/>
      <c r="M2384" s="6"/>
      <c r="N2384" s="6"/>
      <c r="O2384" s="6"/>
    </row>
    <row r="2385" spans="7:15" x14ac:dyDescent="0.2">
      <c r="G2385" s="6"/>
      <c r="H2385" s="6"/>
      <c r="M2385" s="6"/>
      <c r="N2385" s="6"/>
      <c r="O2385" s="6"/>
    </row>
    <row r="2386" spans="7:15" x14ac:dyDescent="0.2">
      <c r="G2386" s="6"/>
      <c r="H2386" s="6"/>
      <c r="M2386" s="6"/>
      <c r="N2386" s="6"/>
      <c r="O2386" s="6"/>
    </row>
    <row r="2387" spans="7:15" x14ac:dyDescent="0.2">
      <c r="G2387" s="6"/>
      <c r="H2387" s="6"/>
      <c r="M2387" s="6"/>
      <c r="N2387" s="6"/>
      <c r="O2387" s="6"/>
    </row>
    <row r="2388" spans="7:15" x14ac:dyDescent="0.2">
      <c r="G2388" s="6"/>
      <c r="H2388" s="6"/>
      <c r="M2388" s="6"/>
      <c r="N2388" s="6"/>
      <c r="O2388" s="6"/>
    </row>
    <row r="2389" spans="7:15" x14ac:dyDescent="0.2">
      <c r="G2389" s="6"/>
      <c r="H2389" s="6"/>
      <c r="M2389" s="6"/>
      <c r="N2389" s="6"/>
      <c r="O2389" s="6"/>
    </row>
    <row r="2390" spans="7:15" x14ac:dyDescent="0.2">
      <c r="G2390" s="6"/>
      <c r="H2390" s="6"/>
      <c r="M2390" s="6"/>
      <c r="N2390" s="6"/>
      <c r="O2390" s="6"/>
    </row>
    <row r="2391" spans="7:15" x14ac:dyDescent="0.2">
      <c r="G2391" s="6"/>
      <c r="H2391" s="6"/>
      <c r="M2391" s="6"/>
      <c r="N2391" s="6"/>
      <c r="O2391" s="6"/>
    </row>
    <row r="2392" spans="7:15" x14ac:dyDescent="0.2">
      <c r="G2392" s="6"/>
      <c r="H2392" s="6"/>
      <c r="M2392" s="6"/>
      <c r="N2392" s="6"/>
      <c r="O2392" s="6"/>
    </row>
    <row r="2393" spans="7:15" x14ac:dyDescent="0.2">
      <c r="G2393" s="6"/>
      <c r="H2393" s="6"/>
      <c r="M2393" s="6"/>
      <c r="N2393" s="6"/>
      <c r="O2393" s="6"/>
    </row>
    <row r="2394" spans="7:15" x14ac:dyDescent="0.2">
      <c r="G2394" s="6"/>
      <c r="H2394" s="6"/>
      <c r="M2394" s="6"/>
      <c r="N2394" s="6"/>
      <c r="O2394" s="6"/>
    </row>
    <row r="2395" spans="7:15" x14ac:dyDescent="0.2">
      <c r="G2395" s="6"/>
      <c r="H2395" s="6"/>
      <c r="M2395" s="6"/>
      <c r="N2395" s="6"/>
      <c r="O2395" s="6"/>
    </row>
    <row r="2396" spans="7:15" x14ac:dyDescent="0.2">
      <c r="G2396" s="6"/>
      <c r="H2396" s="6"/>
      <c r="M2396" s="6"/>
      <c r="N2396" s="6"/>
      <c r="O2396" s="6"/>
    </row>
    <row r="2397" spans="7:15" x14ac:dyDescent="0.2">
      <c r="G2397" s="6"/>
      <c r="H2397" s="6"/>
      <c r="M2397" s="6"/>
      <c r="N2397" s="6"/>
      <c r="O2397" s="6"/>
    </row>
    <row r="2398" spans="7:15" x14ac:dyDescent="0.2">
      <c r="G2398" s="6"/>
      <c r="H2398" s="6"/>
      <c r="M2398" s="6"/>
      <c r="N2398" s="6"/>
      <c r="O2398" s="6"/>
    </row>
    <row r="2399" spans="7:15" x14ac:dyDescent="0.2">
      <c r="G2399" s="6"/>
      <c r="H2399" s="6"/>
      <c r="M2399" s="6"/>
      <c r="N2399" s="6"/>
      <c r="O2399" s="6"/>
    </row>
    <row r="2400" spans="7:15" x14ac:dyDescent="0.2">
      <c r="G2400" s="6"/>
      <c r="H2400" s="6"/>
      <c r="M2400" s="6"/>
      <c r="N2400" s="6"/>
      <c r="O2400" s="6"/>
    </row>
    <row r="2401" spans="7:15" x14ac:dyDescent="0.2">
      <c r="G2401" s="6"/>
      <c r="H2401" s="6"/>
      <c r="M2401" s="6"/>
      <c r="N2401" s="6"/>
      <c r="O2401" s="6"/>
    </row>
    <row r="2402" spans="7:15" x14ac:dyDescent="0.2">
      <c r="G2402" s="6"/>
      <c r="H2402" s="6"/>
      <c r="M2402" s="6"/>
      <c r="N2402" s="6"/>
      <c r="O2402" s="6"/>
    </row>
    <row r="2403" spans="7:15" x14ac:dyDescent="0.2">
      <c r="G2403" s="6"/>
      <c r="H2403" s="6"/>
      <c r="M2403" s="6"/>
      <c r="N2403" s="6"/>
      <c r="O2403" s="6"/>
    </row>
    <row r="2404" spans="7:15" x14ac:dyDescent="0.2">
      <c r="G2404" s="6"/>
      <c r="H2404" s="6"/>
      <c r="M2404" s="6"/>
      <c r="N2404" s="6"/>
      <c r="O2404" s="6"/>
    </row>
    <row r="2405" spans="7:15" x14ac:dyDescent="0.2">
      <c r="G2405" s="6"/>
      <c r="H2405" s="6"/>
      <c r="M2405" s="6"/>
      <c r="N2405" s="6"/>
      <c r="O2405" s="6"/>
    </row>
    <row r="2406" spans="7:15" x14ac:dyDescent="0.2">
      <c r="G2406" s="6"/>
      <c r="H2406" s="6"/>
      <c r="M2406" s="6"/>
      <c r="N2406" s="6"/>
      <c r="O2406" s="6"/>
    </row>
    <row r="2407" spans="7:15" x14ac:dyDescent="0.2">
      <c r="G2407" s="6"/>
      <c r="H2407" s="6"/>
      <c r="M2407" s="6"/>
      <c r="N2407" s="6"/>
      <c r="O2407" s="6"/>
    </row>
    <row r="2408" spans="7:15" x14ac:dyDescent="0.2">
      <c r="G2408" s="6"/>
      <c r="H2408" s="6"/>
      <c r="M2408" s="6"/>
      <c r="N2408" s="6"/>
      <c r="O2408" s="6"/>
    </row>
    <row r="2409" spans="7:15" x14ac:dyDescent="0.2">
      <c r="G2409" s="6"/>
      <c r="H2409" s="6"/>
      <c r="M2409" s="6"/>
      <c r="N2409" s="6"/>
      <c r="O2409" s="6"/>
    </row>
    <row r="2410" spans="7:15" x14ac:dyDescent="0.2">
      <c r="G2410" s="6"/>
      <c r="H2410" s="6"/>
      <c r="M2410" s="6"/>
      <c r="N2410" s="6"/>
      <c r="O2410" s="6"/>
    </row>
    <row r="2411" spans="7:15" x14ac:dyDescent="0.2">
      <c r="G2411" s="6"/>
      <c r="H2411" s="6"/>
      <c r="M2411" s="6"/>
      <c r="N2411" s="6"/>
      <c r="O2411" s="6"/>
    </row>
    <row r="2412" spans="7:15" x14ac:dyDescent="0.2">
      <c r="G2412" s="6"/>
      <c r="H2412" s="6"/>
      <c r="M2412" s="6"/>
      <c r="N2412" s="6"/>
      <c r="O2412" s="6"/>
    </row>
    <row r="2413" spans="7:15" x14ac:dyDescent="0.2">
      <c r="G2413" s="6"/>
      <c r="H2413" s="6"/>
      <c r="M2413" s="6"/>
      <c r="N2413" s="6"/>
      <c r="O2413" s="6"/>
    </row>
    <row r="2414" spans="7:15" x14ac:dyDescent="0.2">
      <c r="G2414" s="6"/>
      <c r="H2414" s="6"/>
      <c r="M2414" s="6"/>
      <c r="N2414" s="6"/>
      <c r="O2414" s="6"/>
    </row>
    <row r="2415" spans="7:15" x14ac:dyDescent="0.2">
      <c r="G2415" s="6"/>
      <c r="H2415" s="6"/>
      <c r="M2415" s="6"/>
      <c r="N2415" s="6"/>
      <c r="O2415" s="6"/>
    </row>
    <row r="2416" spans="7:15" x14ac:dyDescent="0.2">
      <c r="G2416" s="6"/>
      <c r="H2416" s="6"/>
      <c r="M2416" s="6"/>
      <c r="N2416" s="6"/>
      <c r="O2416" s="6"/>
    </row>
    <row r="2417" spans="7:15" x14ac:dyDescent="0.2">
      <c r="G2417" s="6"/>
      <c r="H2417" s="6"/>
      <c r="M2417" s="6"/>
      <c r="N2417" s="6"/>
      <c r="O2417" s="6"/>
    </row>
    <row r="2418" spans="7:15" x14ac:dyDescent="0.2">
      <c r="G2418" s="6"/>
      <c r="H2418" s="6"/>
      <c r="M2418" s="6"/>
      <c r="N2418" s="6"/>
      <c r="O2418" s="6"/>
    </row>
    <row r="2419" spans="7:15" x14ac:dyDescent="0.2">
      <c r="G2419" s="6"/>
      <c r="H2419" s="6"/>
      <c r="M2419" s="6"/>
      <c r="N2419" s="6"/>
      <c r="O2419" s="6"/>
    </row>
    <row r="2420" spans="7:15" x14ac:dyDescent="0.2">
      <c r="G2420" s="6"/>
      <c r="H2420" s="6"/>
      <c r="M2420" s="6"/>
      <c r="N2420" s="6"/>
      <c r="O2420" s="6"/>
    </row>
    <row r="2421" spans="7:15" x14ac:dyDescent="0.2">
      <c r="G2421" s="6"/>
      <c r="H2421" s="6"/>
      <c r="M2421" s="6"/>
      <c r="N2421" s="6"/>
      <c r="O2421" s="6"/>
    </row>
    <row r="2422" spans="7:15" x14ac:dyDescent="0.2">
      <c r="G2422" s="6"/>
      <c r="H2422" s="6"/>
      <c r="M2422" s="6"/>
      <c r="N2422" s="6"/>
      <c r="O2422" s="6"/>
    </row>
    <row r="2423" spans="7:15" x14ac:dyDescent="0.2">
      <c r="G2423" s="6"/>
      <c r="H2423" s="6"/>
      <c r="M2423" s="6"/>
      <c r="N2423" s="6"/>
      <c r="O2423" s="6"/>
    </row>
    <row r="2424" spans="7:15" x14ac:dyDescent="0.2">
      <c r="G2424" s="6"/>
      <c r="H2424" s="6"/>
      <c r="M2424" s="6"/>
      <c r="N2424" s="6"/>
      <c r="O2424" s="6"/>
    </row>
    <row r="2425" spans="7:15" x14ac:dyDescent="0.2">
      <c r="G2425" s="6"/>
      <c r="H2425" s="6"/>
      <c r="M2425" s="6"/>
      <c r="N2425" s="6"/>
      <c r="O2425" s="6"/>
    </row>
    <row r="2426" spans="7:15" x14ac:dyDescent="0.2">
      <c r="G2426" s="6"/>
      <c r="H2426" s="6"/>
      <c r="M2426" s="6"/>
      <c r="N2426" s="6"/>
      <c r="O2426" s="6"/>
    </row>
    <row r="2427" spans="7:15" x14ac:dyDescent="0.2">
      <c r="G2427" s="6"/>
      <c r="H2427" s="6"/>
      <c r="M2427" s="6"/>
      <c r="N2427" s="6"/>
      <c r="O2427" s="6"/>
    </row>
    <row r="2428" spans="7:15" x14ac:dyDescent="0.2">
      <c r="G2428" s="6"/>
      <c r="H2428" s="6"/>
      <c r="M2428" s="6"/>
      <c r="N2428" s="6"/>
      <c r="O2428" s="6"/>
    </row>
    <row r="2429" spans="7:15" x14ac:dyDescent="0.2">
      <c r="G2429" s="6"/>
      <c r="H2429" s="6"/>
      <c r="M2429" s="6"/>
      <c r="N2429" s="6"/>
      <c r="O2429" s="6"/>
    </row>
    <row r="2430" spans="7:15" x14ac:dyDescent="0.2">
      <c r="G2430" s="6"/>
      <c r="H2430" s="6"/>
      <c r="M2430" s="6"/>
      <c r="N2430" s="6"/>
      <c r="O2430" s="6"/>
    </row>
    <row r="2431" spans="7:15" x14ac:dyDescent="0.2">
      <c r="G2431" s="6"/>
      <c r="H2431" s="6"/>
      <c r="M2431" s="6"/>
      <c r="N2431" s="6"/>
      <c r="O2431" s="6"/>
    </row>
    <row r="2432" spans="7:15" x14ac:dyDescent="0.2">
      <c r="G2432" s="6"/>
      <c r="H2432" s="6"/>
      <c r="M2432" s="6"/>
      <c r="N2432" s="6"/>
      <c r="O2432" s="6"/>
    </row>
    <row r="2433" spans="7:15" x14ac:dyDescent="0.2">
      <c r="G2433" s="6"/>
      <c r="H2433" s="6"/>
      <c r="M2433" s="6"/>
      <c r="N2433" s="6"/>
      <c r="O2433" s="6"/>
    </row>
    <row r="2434" spans="7:15" x14ac:dyDescent="0.2">
      <c r="G2434" s="6"/>
      <c r="H2434" s="6"/>
      <c r="M2434" s="6"/>
      <c r="N2434" s="6"/>
      <c r="O2434" s="6"/>
    </row>
    <row r="2435" spans="7:15" x14ac:dyDescent="0.2">
      <c r="G2435" s="6"/>
      <c r="H2435" s="6"/>
      <c r="M2435" s="6"/>
      <c r="N2435" s="6"/>
      <c r="O2435" s="6"/>
    </row>
    <row r="2436" spans="7:15" x14ac:dyDescent="0.2">
      <c r="G2436" s="6"/>
      <c r="H2436" s="6"/>
      <c r="M2436" s="6"/>
      <c r="N2436" s="6"/>
      <c r="O2436" s="6"/>
    </row>
    <row r="2437" spans="7:15" x14ac:dyDescent="0.2">
      <c r="G2437" s="6"/>
      <c r="H2437" s="6"/>
      <c r="M2437" s="6"/>
      <c r="N2437" s="6"/>
      <c r="O2437" s="6"/>
    </row>
    <row r="2438" spans="7:15" x14ac:dyDescent="0.2">
      <c r="G2438" s="6"/>
      <c r="H2438" s="6"/>
      <c r="M2438" s="6"/>
      <c r="N2438" s="6"/>
      <c r="O2438" s="6"/>
    </row>
    <row r="2439" spans="7:15" x14ac:dyDescent="0.2">
      <c r="G2439" s="6"/>
      <c r="H2439" s="6"/>
      <c r="M2439" s="6"/>
      <c r="N2439" s="6"/>
      <c r="O2439" s="6"/>
    </row>
    <row r="2440" spans="7:15" x14ac:dyDescent="0.2">
      <c r="G2440" s="6"/>
      <c r="H2440" s="6"/>
      <c r="M2440" s="6"/>
      <c r="N2440" s="6"/>
      <c r="O2440" s="6"/>
    </row>
    <row r="2441" spans="7:15" x14ac:dyDescent="0.2">
      <c r="G2441" s="6"/>
      <c r="H2441" s="6"/>
      <c r="M2441" s="6"/>
      <c r="N2441" s="6"/>
      <c r="O2441" s="6"/>
    </row>
    <row r="2442" spans="7:15" x14ac:dyDescent="0.2">
      <c r="G2442" s="6"/>
      <c r="H2442" s="6"/>
      <c r="M2442" s="6"/>
      <c r="N2442" s="6"/>
      <c r="O2442" s="6"/>
    </row>
    <row r="2443" spans="7:15" x14ac:dyDescent="0.2">
      <c r="G2443" s="6"/>
      <c r="H2443" s="6"/>
      <c r="M2443" s="6"/>
      <c r="N2443" s="6"/>
      <c r="O2443" s="6"/>
    </row>
    <row r="2444" spans="7:15" x14ac:dyDescent="0.2">
      <c r="G2444" s="6"/>
      <c r="H2444" s="6"/>
      <c r="M2444" s="6"/>
      <c r="N2444" s="6"/>
      <c r="O2444" s="6"/>
    </row>
    <row r="2445" spans="7:15" x14ac:dyDescent="0.2">
      <c r="G2445" s="6"/>
      <c r="H2445" s="6"/>
      <c r="M2445" s="6"/>
      <c r="N2445" s="6"/>
      <c r="O2445" s="6"/>
    </row>
    <row r="2446" spans="7:15" x14ac:dyDescent="0.2">
      <c r="G2446" s="6"/>
      <c r="H2446" s="6"/>
      <c r="M2446" s="6"/>
      <c r="N2446" s="6"/>
      <c r="O2446" s="6"/>
    </row>
    <row r="2447" spans="7:15" x14ac:dyDescent="0.2">
      <c r="G2447" s="6"/>
      <c r="H2447" s="6"/>
      <c r="M2447" s="6"/>
      <c r="N2447" s="6"/>
      <c r="O2447" s="6"/>
    </row>
    <row r="2448" spans="7:15" x14ac:dyDescent="0.2">
      <c r="G2448" s="6"/>
      <c r="H2448" s="6"/>
      <c r="M2448" s="6"/>
      <c r="N2448" s="6"/>
      <c r="O2448" s="6"/>
    </row>
    <row r="2449" spans="7:15" x14ac:dyDescent="0.2">
      <c r="G2449" s="6"/>
      <c r="H2449" s="6"/>
      <c r="M2449" s="6"/>
      <c r="N2449" s="6"/>
      <c r="O2449" s="6"/>
    </row>
    <row r="2450" spans="7:15" x14ac:dyDescent="0.2">
      <c r="G2450" s="6"/>
      <c r="H2450" s="6"/>
      <c r="M2450" s="6"/>
      <c r="N2450" s="6"/>
      <c r="O2450" s="6"/>
    </row>
    <row r="2451" spans="7:15" x14ac:dyDescent="0.2">
      <c r="G2451" s="6"/>
      <c r="H2451" s="6"/>
      <c r="M2451" s="6"/>
      <c r="N2451" s="6"/>
      <c r="O2451" s="6"/>
    </row>
    <row r="2452" spans="7:15" x14ac:dyDescent="0.2">
      <c r="G2452" s="6"/>
      <c r="H2452" s="6"/>
      <c r="M2452" s="6"/>
      <c r="N2452" s="6"/>
      <c r="O2452" s="6"/>
    </row>
    <row r="2453" spans="7:15" x14ac:dyDescent="0.2">
      <c r="G2453" s="6"/>
      <c r="H2453" s="6"/>
      <c r="M2453" s="6"/>
      <c r="N2453" s="6"/>
      <c r="O2453" s="6"/>
    </row>
    <row r="2454" spans="7:15" x14ac:dyDescent="0.2">
      <c r="G2454" s="6"/>
      <c r="H2454" s="6"/>
      <c r="M2454" s="6"/>
      <c r="N2454" s="6"/>
      <c r="O2454" s="6"/>
    </row>
    <row r="2455" spans="7:15" x14ac:dyDescent="0.2">
      <c r="G2455" s="6"/>
      <c r="H2455" s="6"/>
      <c r="M2455" s="6"/>
      <c r="N2455" s="6"/>
      <c r="O2455" s="6"/>
    </row>
    <row r="2456" spans="7:15" x14ac:dyDescent="0.2">
      <c r="G2456" s="6"/>
      <c r="H2456" s="6"/>
      <c r="M2456" s="6"/>
      <c r="N2456" s="6"/>
      <c r="O2456" s="6"/>
    </row>
    <row r="2457" spans="7:15" x14ac:dyDescent="0.2">
      <c r="G2457" s="6"/>
      <c r="H2457" s="6"/>
      <c r="M2457" s="6"/>
      <c r="N2457" s="6"/>
      <c r="O2457" s="6"/>
    </row>
    <row r="2458" spans="7:15" x14ac:dyDescent="0.2">
      <c r="G2458" s="6"/>
      <c r="H2458" s="6"/>
      <c r="M2458" s="6"/>
      <c r="N2458" s="6"/>
      <c r="O2458" s="6"/>
    </row>
    <row r="2459" spans="7:15" x14ac:dyDescent="0.2">
      <c r="G2459" s="6"/>
      <c r="H2459" s="6"/>
      <c r="M2459" s="6"/>
      <c r="N2459" s="6"/>
      <c r="O2459" s="6"/>
    </row>
    <row r="2460" spans="7:15" x14ac:dyDescent="0.2">
      <c r="G2460" s="6"/>
      <c r="H2460" s="6"/>
      <c r="M2460" s="6"/>
      <c r="N2460" s="6"/>
      <c r="O2460" s="6"/>
    </row>
    <row r="2461" spans="7:15" x14ac:dyDescent="0.2">
      <c r="G2461" s="6"/>
      <c r="H2461" s="6"/>
      <c r="M2461" s="6"/>
      <c r="N2461" s="6"/>
      <c r="O2461" s="6"/>
    </row>
    <row r="2462" spans="7:15" x14ac:dyDescent="0.2">
      <c r="G2462" s="6"/>
      <c r="H2462" s="6"/>
      <c r="M2462" s="6"/>
      <c r="N2462" s="6"/>
      <c r="O2462" s="6"/>
    </row>
    <row r="2463" spans="7:15" x14ac:dyDescent="0.2">
      <c r="G2463" s="6"/>
      <c r="H2463" s="6"/>
      <c r="M2463" s="6"/>
      <c r="N2463" s="6"/>
      <c r="O2463" s="6"/>
    </row>
    <row r="2464" spans="7:15" x14ac:dyDescent="0.2">
      <c r="G2464" s="6"/>
      <c r="H2464" s="6"/>
      <c r="M2464" s="6"/>
      <c r="N2464" s="6"/>
      <c r="O2464" s="6"/>
    </row>
    <row r="2465" spans="7:15" x14ac:dyDescent="0.2">
      <c r="G2465" s="6"/>
      <c r="H2465" s="6"/>
      <c r="M2465" s="6"/>
      <c r="N2465" s="6"/>
      <c r="O2465" s="6"/>
    </row>
    <row r="2466" spans="7:15" x14ac:dyDescent="0.2">
      <c r="G2466" s="6"/>
      <c r="H2466" s="6"/>
      <c r="M2466" s="6"/>
      <c r="N2466" s="6"/>
      <c r="O2466" s="6"/>
    </row>
    <row r="2467" spans="7:15" x14ac:dyDescent="0.2">
      <c r="G2467" s="6"/>
      <c r="H2467" s="6"/>
      <c r="M2467" s="6"/>
      <c r="N2467" s="6"/>
      <c r="O2467" s="6"/>
    </row>
    <row r="2468" spans="7:15" x14ac:dyDescent="0.2">
      <c r="G2468" s="6"/>
      <c r="H2468" s="6"/>
      <c r="M2468" s="6"/>
      <c r="N2468" s="6"/>
      <c r="O2468" s="6"/>
    </row>
    <row r="2469" spans="7:15" x14ac:dyDescent="0.2">
      <c r="G2469" s="6"/>
      <c r="H2469" s="6"/>
      <c r="M2469" s="6"/>
      <c r="N2469" s="6"/>
      <c r="O2469" s="6"/>
    </row>
    <row r="2470" spans="7:15" x14ac:dyDescent="0.2">
      <c r="G2470" s="6"/>
      <c r="H2470" s="6"/>
      <c r="M2470" s="6"/>
      <c r="N2470" s="6"/>
      <c r="O2470" s="6"/>
    </row>
    <row r="2471" spans="7:15" x14ac:dyDescent="0.2">
      <c r="G2471" s="6"/>
      <c r="H2471" s="6"/>
      <c r="M2471" s="6"/>
      <c r="N2471" s="6"/>
      <c r="O2471" s="6"/>
    </row>
    <row r="2472" spans="7:15" x14ac:dyDescent="0.2">
      <c r="G2472" s="6"/>
      <c r="H2472" s="6"/>
      <c r="M2472" s="6"/>
      <c r="N2472" s="6"/>
      <c r="O2472" s="6"/>
    </row>
    <row r="2473" spans="7:15" x14ac:dyDescent="0.2">
      <c r="G2473" s="6"/>
      <c r="H2473" s="6"/>
      <c r="M2473" s="6"/>
      <c r="N2473" s="6"/>
      <c r="O2473" s="6"/>
    </row>
    <row r="2474" spans="7:15" x14ac:dyDescent="0.2">
      <c r="G2474" s="6"/>
      <c r="H2474" s="6"/>
      <c r="M2474" s="6"/>
      <c r="N2474" s="6"/>
      <c r="O2474" s="6"/>
    </row>
    <row r="2475" spans="7:15" x14ac:dyDescent="0.2">
      <c r="G2475" s="6"/>
      <c r="H2475" s="6"/>
      <c r="M2475" s="6"/>
      <c r="N2475" s="6"/>
      <c r="O2475" s="6"/>
    </row>
    <row r="2476" spans="7:15" x14ac:dyDescent="0.2">
      <c r="G2476" s="6"/>
      <c r="H2476" s="6"/>
      <c r="M2476" s="6"/>
      <c r="N2476" s="6"/>
      <c r="O2476" s="6"/>
    </row>
    <row r="2477" spans="7:15" x14ac:dyDescent="0.2">
      <c r="G2477" s="6"/>
      <c r="H2477" s="6"/>
      <c r="M2477" s="6"/>
      <c r="N2477" s="6"/>
      <c r="O2477" s="6"/>
    </row>
    <row r="2478" spans="7:15" x14ac:dyDescent="0.2">
      <c r="G2478" s="6"/>
      <c r="H2478" s="6"/>
      <c r="M2478" s="6"/>
      <c r="N2478" s="6"/>
      <c r="O2478" s="6"/>
    </row>
    <row r="2479" spans="7:15" x14ac:dyDescent="0.2">
      <c r="G2479" s="6"/>
      <c r="H2479" s="6"/>
      <c r="M2479" s="6"/>
      <c r="N2479" s="6"/>
      <c r="O2479" s="6"/>
    </row>
    <row r="2480" spans="7:15" x14ac:dyDescent="0.2">
      <c r="G2480" s="6"/>
      <c r="H2480" s="6"/>
      <c r="M2480" s="6"/>
      <c r="N2480" s="6"/>
      <c r="O2480" s="6"/>
    </row>
    <row r="2481" spans="7:15" x14ac:dyDescent="0.2">
      <c r="G2481" s="6"/>
      <c r="H2481" s="6"/>
      <c r="M2481" s="6"/>
      <c r="N2481" s="6"/>
      <c r="O2481" s="6"/>
    </row>
    <row r="2482" spans="7:15" x14ac:dyDescent="0.2">
      <c r="G2482" s="6"/>
      <c r="H2482" s="6"/>
      <c r="M2482" s="6"/>
      <c r="N2482" s="6"/>
      <c r="O2482" s="6"/>
    </row>
    <row r="2483" spans="7:15" x14ac:dyDescent="0.2">
      <c r="G2483" s="6"/>
      <c r="H2483" s="6"/>
      <c r="M2483" s="6"/>
      <c r="N2483" s="6"/>
      <c r="O2483" s="6"/>
    </row>
    <row r="2484" spans="7:15" x14ac:dyDescent="0.2">
      <c r="G2484" s="6"/>
      <c r="H2484" s="6"/>
      <c r="M2484" s="6"/>
      <c r="N2484" s="6"/>
      <c r="O2484" s="6"/>
    </row>
    <row r="2485" spans="7:15" x14ac:dyDescent="0.2">
      <c r="G2485" s="6"/>
      <c r="H2485" s="6"/>
      <c r="M2485" s="6"/>
      <c r="N2485" s="6"/>
      <c r="O2485" s="6"/>
    </row>
    <row r="2486" spans="7:15" x14ac:dyDescent="0.2">
      <c r="G2486" s="6"/>
      <c r="H2486" s="6"/>
      <c r="M2486" s="6"/>
      <c r="N2486" s="6"/>
      <c r="O2486" s="6"/>
    </row>
    <row r="2487" spans="7:15" x14ac:dyDescent="0.2">
      <c r="G2487" s="6"/>
      <c r="H2487" s="6"/>
      <c r="M2487" s="6"/>
      <c r="N2487" s="6"/>
      <c r="O2487" s="6"/>
    </row>
    <row r="2488" spans="7:15" x14ac:dyDescent="0.2">
      <c r="G2488" s="6"/>
      <c r="H2488" s="6"/>
      <c r="M2488" s="6"/>
      <c r="N2488" s="6"/>
      <c r="O2488" s="6"/>
    </row>
    <row r="2489" spans="7:15" x14ac:dyDescent="0.2">
      <c r="G2489" s="6"/>
      <c r="H2489" s="6"/>
      <c r="M2489" s="6"/>
      <c r="N2489" s="6"/>
      <c r="O2489" s="6"/>
    </row>
    <row r="2490" spans="7:15" x14ac:dyDescent="0.2">
      <c r="G2490" s="6"/>
      <c r="H2490" s="6"/>
      <c r="M2490" s="6"/>
      <c r="N2490" s="6"/>
      <c r="O2490" s="6"/>
    </row>
    <row r="2491" spans="7:15" x14ac:dyDescent="0.2">
      <c r="G2491" s="6"/>
      <c r="H2491" s="6"/>
      <c r="M2491" s="6"/>
      <c r="N2491" s="6"/>
      <c r="O2491" s="6"/>
    </row>
    <row r="2492" spans="7:15" x14ac:dyDescent="0.2">
      <c r="G2492" s="6"/>
      <c r="H2492" s="6"/>
      <c r="M2492" s="6"/>
      <c r="N2492" s="6"/>
      <c r="O2492" s="6"/>
    </row>
    <row r="2493" spans="7:15" x14ac:dyDescent="0.2">
      <c r="G2493" s="6"/>
      <c r="H2493" s="6"/>
      <c r="M2493" s="6"/>
      <c r="N2493" s="6"/>
      <c r="O2493" s="6"/>
    </row>
    <row r="2494" spans="7:15" x14ac:dyDescent="0.2">
      <c r="G2494" s="6"/>
      <c r="H2494" s="6"/>
      <c r="M2494" s="6"/>
      <c r="N2494" s="6"/>
      <c r="O2494" s="6"/>
    </row>
    <row r="2495" spans="7:15" x14ac:dyDescent="0.2">
      <c r="G2495" s="6"/>
      <c r="H2495" s="6"/>
      <c r="M2495" s="6"/>
      <c r="N2495" s="6"/>
      <c r="O2495" s="6"/>
    </row>
    <row r="2496" spans="7:15" x14ac:dyDescent="0.2">
      <c r="G2496" s="6"/>
      <c r="H2496" s="6"/>
      <c r="M2496" s="6"/>
      <c r="N2496" s="6"/>
      <c r="O2496" s="6"/>
    </row>
    <row r="2497" spans="7:15" x14ac:dyDescent="0.2">
      <c r="G2497" s="6"/>
      <c r="H2497" s="6"/>
      <c r="M2497" s="6"/>
      <c r="N2497" s="6"/>
      <c r="O2497" s="6"/>
    </row>
    <row r="2498" spans="7:15" x14ac:dyDescent="0.2">
      <c r="G2498" s="6"/>
      <c r="H2498" s="6"/>
      <c r="M2498" s="6"/>
      <c r="N2498" s="6"/>
      <c r="O2498" s="6"/>
    </row>
    <row r="2499" spans="7:15" x14ac:dyDescent="0.2">
      <c r="G2499" s="6"/>
      <c r="H2499" s="6"/>
      <c r="M2499" s="6"/>
      <c r="N2499" s="6"/>
      <c r="O2499" s="6"/>
    </row>
    <row r="2500" spans="7:15" x14ac:dyDescent="0.2">
      <c r="G2500" s="6"/>
      <c r="H2500" s="6"/>
      <c r="M2500" s="6"/>
      <c r="N2500" s="6"/>
      <c r="O2500" s="6"/>
    </row>
    <row r="2501" spans="7:15" x14ac:dyDescent="0.2">
      <c r="G2501" s="6"/>
      <c r="H2501" s="6"/>
      <c r="M2501" s="6"/>
      <c r="N2501" s="6"/>
      <c r="O2501" s="6"/>
    </row>
    <row r="2502" spans="7:15" x14ac:dyDescent="0.2">
      <c r="G2502" s="6"/>
      <c r="H2502" s="6"/>
      <c r="M2502" s="6"/>
      <c r="N2502" s="6"/>
      <c r="O2502" s="6"/>
    </row>
    <row r="2503" spans="7:15" x14ac:dyDescent="0.2">
      <c r="G2503" s="6"/>
      <c r="H2503" s="6"/>
      <c r="M2503" s="6"/>
      <c r="N2503" s="6"/>
      <c r="O2503" s="6"/>
    </row>
    <row r="2504" spans="7:15" x14ac:dyDescent="0.2">
      <c r="G2504" s="6"/>
      <c r="H2504" s="6"/>
      <c r="M2504" s="6"/>
      <c r="N2504" s="6"/>
      <c r="O2504" s="6"/>
    </row>
    <row r="2505" spans="7:15" x14ac:dyDescent="0.2">
      <c r="G2505" s="6"/>
      <c r="H2505" s="6"/>
      <c r="M2505" s="6"/>
      <c r="N2505" s="6"/>
      <c r="O2505" s="6"/>
    </row>
    <row r="2506" spans="7:15" x14ac:dyDescent="0.2">
      <c r="G2506" s="6"/>
      <c r="H2506" s="6"/>
      <c r="M2506" s="6"/>
      <c r="N2506" s="6"/>
      <c r="O2506" s="6"/>
    </row>
    <row r="2507" spans="7:15" x14ac:dyDescent="0.2">
      <c r="G2507" s="6"/>
      <c r="H2507" s="6"/>
      <c r="M2507" s="6"/>
      <c r="N2507" s="6"/>
      <c r="O2507" s="6"/>
    </row>
    <row r="2508" spans="7:15" x14ac:dyDescent="0.2">
      <c r="G2508" s="6"/>
      <c r="H2508" s="6"/>
      <c r="M2508" s="6"/>
      <c r="N2508" s="6"/>
      <c r="O2508" s="6"/>
    </row>
    <row r="2509" spans="7:15" x14ac:dyDescent="0.2">
      <c r="G2509" s="6"/>
      <c r="H2509" s="6"/>
      <c r="M2509" s="6"/>
      <c r="N2509" s="6"/>
      <c r="O2509" s="6"/>
    </row>
    <row r="2510" spans="7:15" x14ac:dyDescent="0.2">
      <c r="G2510" s="6"/>
      <c r="H2510" s="6"/>
      <c r="M2510" s="6"/>
      <c r="N2510" s="6"/>
      <c r="O2510" s="6"/>
    </row>
    <row r="2511" spans="7:15" x14ac:dyDescent="0.2">
      <c r="G2511" s="6"/>
      <c r="H2511" s="6"/>
      <c r="M2511" s="6"/>
      <c r="N2511" s="6"/>
      <c r="O2511" s="6"/>
    </row>
    <row r="2512" spans="7:15" x14ac:dyDescent="0.2">
      <c r="G2512" s="6"/>
      <c r="H2512" s="6"/>
      <c r="M2512" s="6"/>
      <c r="N2512" s="6"/>
      <c r="O2512" s="6"/>
    </row>
    <row r="2513" spans="7:15" x14ac:dyDescent="0.2">
      <c r="G2513" s="6"/>
      <c r="H2513" s="6"/>
      <c r="M2513" s="6"/>
      <c r="N2513" s="6"/>
      <c r="O2513" s="6"/>
    </row>
    <row r="2514" spans="7:15" x14ac:dyDescent="0.2">
      <c r="G2514" s="6"/>
      <c r="H2514" s="6"/>
      <c r="M2514" s="6"/>
      <c r="N2514" s="6"/>
      <c r="O2514" s="6"/>
    </row>
    <row r="2515" spans="7:15" x14ac:dyDescent="0.2">
      <c r="G2515" s="6"/>
      <c r="H2515" s="6"/>
      <c r="M2515" s="6"/>
      <c r="N2515" s="6"/>
      <c r="O2515" s="6"/>
    </row>
    <row r="2516" spans="7:15" x14ac:dyDescent="0.2">
      <c r="G2516" s="6"/>
      <c r="H2516" s="6"/>
      <c r="M2516" s="6"/>
      <c r="N2516" s="6"/>
      <c r="O2516" s="6"/>
    </row>
    <row r="2517" spans="7:15" x14ac:dyDescent="0.2">
      <c r="G2517" s="6"/>
      <c r="H2517" s="6"/>
      <c r="M2517" s="6"/>
      <c r="N2517" s="6"/>
      <c r="O2517" s="6"/>
    </row>
    <row r="2518" spans="7:15" x14ac:dyDescent="0.2">
      <c r="G2518" s="6"/>
      <c r="H2518" s="6"/>
      <c r="M2518" s="6"/>
      <c r="N2518" s="6"/>
      <c r="O2518" s="6"/>
    </row>
    <row r="2519" spans="7:15" x14ac:dyDescent="0.2">
      <c r="G2519" s="6"/>
      <c r="H2519" s="6"/>
      <c r="M2519" s="6"/>
      <c r="N2519" s="6"/>
      <c r="O2519" s="6"/>
    </row>
    <row r="2520" spans="7:15" x14ac:dyDescent="0.2">
      <c r="G2520" s="6"/>
      <c r="H2520" s="6"/>
      <c r="M2520" s="6"/>
      <c r="N2520" s="6"/>
      <c r="O2520" s="6"/>
    </row>
    <row r="2521" spans="7:15" x14ac:dyDescent="0.2">
      <c r="G2521" s="6"/>
      <c r="H2521" s="6"/>
      <c r="M2521" s="6"/>
      <c r="N2521" s="6"/>
      <c r="O2521" s="6"/>
    </row>
    <row r="2522" spans="7:15" x14ac:dyDescent="0.2">
      <c r="G2522" s="6"/>
      <c r="H2522" s="6"/>
      <c r="M2522" s="6"/>
      <c r="N2522" s="6"/>
      <c r="O2522" s="6"/>
    </row>
    <row r="2523" spans="7:15" x14ac:dyDescent="0.2">
      <c r="G2523" s="6"/>
      <c r="H2523" s="6"/>
      <c r="M2523" s="6"/>
      <c r="N2523" s="6"/>
      <c r="O2523" s="6"/>
    </row>
    <row r="2524" spans="7:15" x14ac:dyDescent="0.2">
      <c r="G2524" s="6"/>
      <c r="H2524" s="6"/>
      <c r="M2524" s="6"/>
      <c r="N2524" s="6"/>
      <c r="O2524" s="6"/>
    </row>
    <row r="2525" spans="7:15" x14ac:dyDescent="0.2">
      <c r="G2525" s="6"/>
      <c r="H2525" s="6"/>
      <c r="M2525" s="6"/>
      <c r="N2525" s="6"/>
      <c r="O2525" s="6"/>
    </row>
    <row r="2526" spans="7:15" x14ac:dyDescent="0.2">
      <c r="G2526" s="6"/>
      <c r="H2526" s="6"/>
      <c r="M2526" s="6"/>
      <c r="N2526" s="6"/>
      <c r="O2526" s="6"/>
    </row>
    <row r="2527" spans="7:15" x14ac:dyDescent="0.2">
      <c r="G2527" s="6"/>
      <c r="H2527" s="6"/>
      <c r="M2527" s="6"/>
      <c r="N2527" s="6"/>
      <c r="O2527" s="6"/>
    </row>
    <row r="2528" spans="7:15" x14ac:dyDescent="0.2">
      <c r="G2528" s="6"/>
      <c r="H2528" s="6"/>
      <c r="M2528" s="6"/>
      <c r="N2528" s="6"/>
      <c r="O2528" s="6"/>
    </row>
    <row r="2529" spans="7:15" x14ac:dyDescent="0.2">
      <c r="G2529" s="6"/>
      <c r="H2529" s="6"/>
      <c r="M2529" s="6"/>
      <c r="N2529" s="6"/>
      <c r="O2529" s="6"/>
    </row>
    <row r="2530" spans="7:15" x14ac:dyDescent="0.2">
      <c r="G2530" s="6"/>
      <c r="H2530" s="6"/>
      <c r="M2530" s="6"/>
      <c r="N2530" s="6"/>
      <c r="O2530" s="6"/>
    </row>
    <row r="2531" spans="7:15" x14ac:dyDescent="0.2">
      <c r="G2531" s="6"/>
      <c r="H2531" s="6"/>
      <c r="M2531" s="6"/>
      <c r="N2531" s="6"/>
      <c r="O2531" s="6"/>
    </row>
    <row r="2532" spans="7:15" x14ac:dyDescent="0.2">
      <c r="G2532" s="6"/>
      <c r="H2532" s="6"/>
      <c r="M2532" s="6"/>
      <c r="N2532" s="6"/>
      <c r="O2532" s="6"/>
    </row>
    <row r="2533" spans="7:15" x14ac:dyDescent="0.2">
      <c r="G2533" s="6"/>
      <c r="H2533" s="6"/>
      <c r="M2533" s="6"/>
      <c r="N2533" s="6"/>
      <c r="O2533" s="6"/>
    </row>
    <row r="2534" spans="7:15" x14ac:dyDescent="0.2">
      <c r="G2534" s="6"/>
      <c r="H2534" s="6"/>
      <c r="M2534" s="6"/>
      <c r="N2534" s="6"/>
      <c r="O2534" s="6"/>
    </row>
    <row r="2535" spans="7:15" x14ac:dyDescent="0.2">
      <c r="G2535" s="6"/>
      <c r="H2535" s="6"/>
      <c r="M2535" s="6"/>
      <c r="N2535" s="6"/>
      <c r="O2535" s="6"/>
    </row>
    <row r="2536" spans="7:15" x14ac:dyDescent="0.2">
      <c r="G2536" s="6"/>
      <c r="H2536" s="6"/>
      <c r="M2536" s="6"/>
      <c r="N2536" s="6"/>
      <c r="O2536" s="6"/>
    </row>
    <row r="2537" spans="7:15" x14ac:dyDescent="0.2">
      <c r="G2537" s="6"/>
      <c r="H2537" s="6"/>
      <c r="M2537" s="6"/>
      <c r="N2537" s="6"/>
      <c r="O2537" s="6"/>
    </row>
    <row r="2538" spans="7:15" x14ac:dyDescent="0.2">
      <c r="G2538" s="6"/>
      <c r="H2538" s="6"/>
      <c r="M2538" s="6"/>
      <c r="N2538" s="6"/>
      <c r="O2538" s="6"/>
    </row>
    <row r="2539" spans="7:15" x14ac:dyDescent="0.2">
      <c r="G2539" s="6"/>
      <c r="H2539" s="6"/>
      <c r="M2539" s="6"/>
      <c r="N2539" s="6"/>
      <c r="O2539" s="6"/>
    </row>
    <row r="2540" spans="7:15" x14ac:dyDescent="0.2">
      <c r="G2540" s="6"/>
      <c r="H2540" s="6"/>
      <c r="M2540" s="6"/>
      <c r="N2540" s="6"/>
      <c r="O2540" s="6"/>
    </row>
    <row r="2541" spans="7:15" x14ac:dyDescent="0.2">
      <c r="G2541" s="6"/>
      <c r="H2541" s="6"/>
      <c r="M2541" s="6"/>
      <c r="N2541" s="6"/>
      <c r="O2541" s="6"/>
    </row>
    <row r="2542" spans="7:15" x14ac:dyDescent="0.2">
      <c r="G2542" s="6"/>
      <c r="H2542" s="6"/>
      <c r="M2542" s="6"/>
      <c r="N2542" s="6"/>
      <c r="O2542" s="6"/>
    </row>
    <row r="2543" spans="7:15" x14ac:dyDescent="0.2">
      <c r="G2543" s="6"/>
      <c r="H2543" s="6"/>
      <c r="M2543" s="6"/>
      <c r="N2543" s="6"/>
      <c r="O2543" s="6"/>
    </row>
    <row r="2544" spans="7:15" x14ac:dyDescent="0.2">
      <c r="G2544" s="6"/>
      <c r="H2544" s="6"/>
      <c r="M2544" s="6"/>
      <c r="N2544" s="6"/>
      <c r="O2544" s="6"/>
    </row>
    <row r="2545" spans="7:15" x14ac:dyDescent="0.2">
      <c r="G2545" s="6"/>
      <c r="H2545" s="6"/>
      <c r="M2545" s="6"/>
      <c r="N2545" s="6"/>
      <c r="O2545" s="6"/>
    </row>
    <row r="2546" spans="7:15" x14ac:dyDescent="0.2">
      <c r="G2546" s="6"/>
      <c r="H2546" s="6"/>
      <c r="M2546" s="6"/>
      <c r="N2546" s="6"/>
      <c r="O2546" s="6"/>
    </row>
    <row r="2547" spans="7:15" x14ac:dyDescent="0.2">
      <c r="G2547" s="6"/>
      <c r="H2547" s="6"/>
      <c r="M2547" s="6"/>
      <c r="N2547" s="6"/>
      <c r="O2547" s="6"/>
    </row>
    <row r="2548" spans="7:15" x14ac:dyDescent="0.2">
      <c r="G2548" s="6"/>
      <c r="H2548" s="6"/>
      <c r="M2548" s="6"/>
      <c r="N2548" s="6"/>
      <c r="O2548" s="6"/>
    </row>
    <row r="2549" spans="7:15" x14ac:dyDescent="0.2">
      <c r="G2549" s="6"/>
      <c r="H2549" s="6"/>
      <c r="M2549" s="6"/>
      <c r="N2549" s="6"/>
      <c r="O2549" s="6"/>
    </row>
    <row r="2550" spans="7:15" x14ac:dyDescent="0.2">
      <c r="G2550" s="6"/>
      <c r="H2550" s="6"/>
      <c r="M2550" s="6"/>
      <c r="N2550" s="6"/>
      <c r="O2550" s="6"/>
    </row>
    <row r="2551" spans="7:15" x14ac:dyDescent="0.2">
      <c r="G2551" s="6"/>
      <c r="H2551" s="6"/>
      <c r="M2551" s="6"/>
      <c r="N2551" s="6"/>
      <c r="O2551" s="6"/>
    </row>
    <row r="2552" spans="7:15" x14ac:dyDescent="0.2">
      <c r="G2552" s="6"/>
      <c r="H2552" s="6"/>
      <c r="M2552" s="6"/>
      <c r="N2552" s="6"/>
      <c r="O2552" s="6"/>
    </row>
    <row r="2553" spans="7:15" x14ac:dyDescent="0.2">
      <c r="G2553" s="6"/>
      <c r="H2553" s="6"/>
      <c r="M2553" s="6"/>
      <c r="N2553" s="6"/>
      <c r="O2553" s="6"/>
    </row>
    <row r="2554" spans="7:15" x14ac:dyDescent="0.2">
      <c r="G2554" s="6"/>
      <c r="H2554" s="6"/>
      <c r="M2554" s="6"/>
      <c r="N2554" s="6"/>
      <c r="O2554" s="6"/>
    </row>
    <row r="2555" spans="7:15" x14ac:dyDescent="0.2">
      <c r="G2555" s="6"/>
      <c r="H2555" s="6"/>
      <c r="M2555" s="6"/>
      <c r="N2555" s="6"/>
      <c r="O2555" s="6"/>
    </row>
    <row r="2556" spans="7:15" x14ac:dyDescent="0.2">
      <c r="G2556" s="6"/>
      <c r="H2556" s="6"/>
      <c r="M2556" s="6"/>
      <c r="N2556" s="6"/>
      <c r="O2556" s="6"/>
    </row>
    <row r="2557" spans="7:15" x14ac:dyDescent="0.2">
      <c r="G2557" s="6"/>
      <c r="H2557" s="6"/>
      <c r="M2557" s="6"/>
      <c r="N2557" s="6"/>
      <c r="O2557" s="6"/>
    </row>
    <row r="2558" spans="7:15" x14ac:dyDescent="0.2">
      <c r="G2558" s="6"/>
      <c r="H2558" s="6"/>
      <c r="M2558" s="6"/>
      <c r="N2558" s="6"/>
      <c r="O2558" s="6"/>
    </row>
    <row r="2559" spans="7:15" x14ac:dyDescent="0.2">
      <c r="G2559" s="6"/>
      <c r="H2559" s="6"/>
      <c r="M2559" s="6"/>
      <c r="N2559" s="6"/>
      <c r="O2559" s="6"/>
    </row>
    <row r="2560" spans="7:15" x14ac:dyDescent="0.2">
      <c r="G2560" s="6"/>
      <c r="H2560" s="6"/>
      <c r="M2560" s="6"/>
      <c r="N2560" s="6"/>
      <c r="O2560" s="6"/>
    </row>
    <row r="2561" spans="7:15" x14ac:dyDescent="0.2">
      <c r="G2561" s="6"/>
      <c r="H2561" s="6"/>
      <c r="M2561" s="6"/>
      <c r="N2561" s="6"/>
      <c r="O2561" s="6"/>
    </row>
    <row r="2562" spans="7:15" x14ac:dyDescent="0.2">
      <c r="G2562" s="6"/>
      <c r="H2562" s="6"/>
      <c r="M2562" s="6"/>
      <c r="N2562" s="6"/>
      <c r="O2562" s="6"/>
    </row>
    <row r="2563" spans="7:15" x14ac:dyDescent="0.2">
      <c r="G2563" s="6"/>
      <c r="H2563" s="6"/>
      <c r="M2563" s="6"/>
      <c r="N2563" s="6"/>
      <c r="O2563" s="6"/>
    </row>
    <row r="2564" spans="7:15" x14ac:dyDescent="0.2">
      <c r="G2564" s="6"/>
      <c r="H2564" s="6"/>
      <c r="M2564" s="6"/>
      <c r="N2564" s="6"/>
      <c r="O2564" s="6"/>
    </row>
    <row r="2565" spans="7:15" x14ac:dyDescent="0.2">
      <c r="G2565" s="6"/>
      <c r="H2565" s="6"/>
      <c r="M2565" s="6"/>
      <c r="N2565" s="6"/>
      <c r="O2565" s="6"/>
    </row>
    <row r="2566" spans="7:15" x14ac:dyDescent="0.2">
      <c r="G2566" s="6"/>
      <c r="H2566" s="6"/>
      <c r="M2566" s="6"/>
      <c r="N2566" s="6"/>
      <c r="O2566" s="6"/>
    </row>
    <row r="2567" spans="7:15" x14ac:dyDescent="0.2">
      <c r="G2567" s="6"/>
      <c r="H2567" s="6"/>
      <c r="M2567" s="6"/>
      <c r="N2567" s="6"/>
      <c r="O2567" s="6"/>
    </row>
    <row r="2568" spans="7:15" x14ac:dyDescent="0.2">
      <c r="G2568" s="6"/>
      <c r="H2568" s="6"/>
      <c r="M2568" s="6"/>
      <c r="N2568" s="6"/>
      <c r="O2568" s="6"/>
    </row>
    <row r="2569" spans="7:15" x14ac:dyDescent="0.2">
      <c r="G2569" s="6"/>
      <c r="H2569" s="6"/>
      <c r="M2569" s="6"/>
      <c r="N2569" s="6"/>
      <c r="O2569" s="6"/>
    </row>
    <row r="2570" spans="7:15" x14ac:dyDescent="0.2">
      <c r="G2570" s="6"/>
      <c r="H2570" s="6"/>
      <c r="M2570" s="6"/>
      <c r="N2570" s="6"/>
      <c r="O2570" s="6"/>
    </row>
    <row r="2571" spans="7:15" x14ac:dyDescent="0.2">
      <c r="G2571" s="6"/>
      <c r="H2571" s="6"/>
      <c r="M2571" s="6"/>
      <c r="N2571" s="6"/>
      <c r="O2571" s="6"/>
    </row>
    <row r="2572" spans="7:15" x14ac:dyDescent="0.2">
      <c r="G2572" s="6"/>
      <c r="H2572" s="6"/>
      <c r="M2572" s="6"/>
      <c r="N2572" s="6"/>
      <c r="O2572" s="6"/>
    </row>
    <row r="2573" spans="7:15" x14ac:dyDescent="0.2">
      <c r="G2573" s="6"/>
      <c r="H2573" s="6"/>
      <c r="M2573" s="6"/>
      <c r="N2573" s="6"/>
      <c r="O2573" s="6"/>
    </row>
    <row r="2574" spans="7:15" x14ac:dyDescent="0.2">
      <c r="G2574" s="6"/>
      <c r="H2574" s="6"/>
      <c r="M2574" s="6"/>
      <c r="N2574" s="6"/>
      <c r="O2574" s="6"/>
    </row>
    <row r="2575" spans="7:15" x14ac:dyDescent="0.2">
      <c r="G2575" s="6"/>
      <c r="H2575" s="6"/>
      <c r="M2575" s="6"/>
      <c r="N2575" s="6"/>
      <c r="O2575" s="6"/>
    </row>
    <row r="2576" spans="7:15" x14ac:dyDescent="0.2">
      <c r="G2576" s="6"/>
      <c r="H2576" s="6"/>
      <c r="M2576" s="6"/>
      <c r="N2576" s="6"/>
      <c r="O2576" s="6"/>
    </row>
    <row r="2577" spans="7:15" x14ac:dyDescent="0.2">
      <c r="G2577" s="6"/>
      <c r="H2577" s="6"/>
      <c r="M2577" s="6"/>
      <c r="N2577" s="6"/>
      <c r="O2577" s="6"/>
    </row>
    <row r="2578" spans="7:15" x14ac:dyDescent="0.2">
      <c r="G2578" s="6"/>
      <c r="H2578" s="6"/>
      <c r="M2578" s="6"/>
      <c r="N2578" s="6"/>
      <c r="O2578" s="6"/>
    </row>
    <row r="2579" spans="7:15" x14ac:dyDescent="0.2">
      <c r="G2579" s="6"/>
      <c r="H2579" s="6"/>
      <c r="M2579" s="6"/>
      <c r="N2579" s="6"/>
      <c r="O2579" s="6"/>
    </row>
    <row r="2580" spans="7:15" x14ac:dyDescent="0.2">
      <c r="G2580" s="6"/>
      <c r="H2580" s="6"/>
      <c r="M2580" s="6"/>
      <c r="N2580" s="6"/>
      <c r="O2580" s="6"/>
    </row>
    <row r="2581" spans="7:15" x14ac:dyDescent="0.2">
      <c r="G2581" s="6"/>
      <c r="H2581" s="6"/>
      <c r="M2581" s="6"/>
      <c r="N2581" s="6"/>
      <c r="O2581" s="6"/>
    </row>
    <row r="2582" spans="7:15" x14ac:dyDescent="0.2">
      <c r="G2582" s="6"/>
      <c r="H2582" s="6"/>
      <c r="M2582" s="6"/>
      <c r="N2582" s="6"/>
      <c r="O2582" s="6"/>
    </row>
    <row r="2583" spans="7:15" x14ac:dyDescent="0.2">
      <c r="G2583" s="6"/>
      <c r="H2583" s="6"/>
      <c r="M2583" s="6"/>
      <c r="N2583" s="6"/>
      <c r="O2583" s="6"/>
    </row>
    <row r="2584" spans="7:15" x14ac:dyDescent="0.2">
      <c r="G2584" s="6"/>
      <c r="H2584" s="6"/>
      <c r="M2584" s="6"/>
      <c r="N2584" s="6"/>
      <c r="O2584" s="6"/>
    </row>
    <row r="2585" spans="7:15" x14ac:dyDescent="0.2">
      <c r="G2585" s="6"/>
      <c r="H2585" s="6"/>
      <c r="M2585" s="6"/>
      <c r="N2585" s="6"/>
      <c r="O2585" s="6"/>
    </row>
    <row r="2586" spans="7:15" x14ac:dyDescent="0.2">
      <c r="G2586" s="6"/>
      <c r="H2586" s="6"/>
      <c r="M2586" s="6"/>
      <c r="N2586" s="6"/>
      <c r="O2586" s="6"/>
    </row>
    <row r="2587" spans="7:15" x14ac:dyDescent="0.2">
      <c r="G2587" s="6"/>
      <c r="H2587" s="6"/>
      <c r="M2587" s="6"/>
      <c r="N2587" s="6"/>
      <c r="O2587" s="6"/>
    </row>
    <row r="2588" spans="7:15" x14ac:dyDescent="0.2">
      <c r="G2588" s="6"/>
      <c r="H2588" s="6"/>
      <c r="M2588" s="6"/>
      <c r="N2588" s="6"/>
      <c r="O2588" s="6"/>
    </row>
    <row r="2589" spans="7:15" x14ac:dyDescent="0.2">
      <c r="G2589" s="6"/>
      <c r="H2589" s="6"/>
      <c r="M2589" s="6"/>
      <c r="N2589" s="6"/>
      <c r="O2589" s="6"/>
    </row>
    <row r="2590" spans="7:15" x14ac:dyDescent="0.2">
      <c r="G2590" s="6"/>
      <c r="H2590" s="6"/>
      <c r="M2590" s="6"/>
      <c r="N2590" s="6"/>
      <c r="O2590" s="6"/>
    </row>
    <row r="2591" spans="7:15" x14ac:dyDescent="0.2">
      <c r="G2591" s="6"/>
      <c r="H2591" s="6"/>
      <c r="M2591" s="6"/>
      <c r="N2591" s="6"/>
      <c r="O2591" s="6"/>
    </row>
    <row r="2592" spans="7:15" x14ac:dyDescent="0.2">
      <c r="G2592" s="6"/>
      <c r="H2592" s="6"/>
      <c r="M2592" s="6"/>
      <c r="N2592" s="6"/>
      <c r="O2592" s="6"/>
    </row>
    <row r="2593" spans="7:15" x14ac:dyDescent="0.2">
      <c r="G2593" s="6"/>
      <c r="H2593" s="6"/>
      <c r="M2593" s="6"/>
      <c r="N2593" s="6"/>
      <c r="O2593" s="6"/>
    </row>
    <row r="2594" spans="7:15" x14ac:dyDescent="0.2">
      <c r="G2594" s="6"/>
      <c r="H2594" s="6"/>
      <c r="M2594" s="6"/>
      <c r="N2594" s="6"/>
      <c r="O2594" s="6"/>
    </row>
    <row r="2595" spans="7:15" x14ac:dyDescent="0.2">
      <c r="G2595" s="6"/>
      <c r="H2595" s="6"/>
      <c r="M2595" s="6"/>
      <c r="N2595" s="6"/>
      <c r="O2595" s="6"/>
    </row>
    <row r="2596" spans="7:15" x14ac:dyDescent="0.2">
      <c r="G2596" s="6"/>
      <c r="H2596" s="6"/>
      <c r="M2596" s="6"/>
      <c r="N2596" s="6"/>
      <c r="O2596" s="6"/>
    </row>
    <row r="2597" spans="7:15" x14ac:dyDescent="0.2">
      <c r="G2597" s="6"/>
      <c r="H2597" s="6"/>
      <c r="M2597" s="6"/>
      <c r="N2597" s="6"/>
      <c r="O2597" s="6"/>
    </row>
    <row r="2598" spans="7:15" x14ac:dyDescent="0.2">
      <c r="G2598" s="6"/>
      <c r="H2598" s="6"/>
      <c r="M2598" s="6"/>
      <c r="N2598" s="6"/>
      <c r="O2598" s="6"/>
    </row>
    <row r="2599" spans="7:15" x14ac:dyDescent="0.2">
      <c r="G2599" s="6"/>
      <c r="H2599" s="6"/>
      <c r="M2599" s="6"/>
      <c r="N2599" s="6"/>
      <c r="O2599" s="6"/>
    </row>
    <row r="2600" spans="7:15" x14ac:dyDescent="0.2">
      <c r="G2600" s="6"/>
      <c r="H2600" s="6"/>
      <c r="M2600" s="6"/>
      <c r="N2600" s="6"/>
      <c r="O2600" s="6"/>
    </row>
    <row r="2601" spans="7:15" x14ac:dyDescent="0.2">
      <c r="G2601" s="6"/>
      <c r="H2601" s="6"/>
      <c r="M2601" s="6"/>
      <c r="N2601" s="6"/>
      <c r="O2601" s="6"/>
    </row>
    <row r="2602" spans="7:15" x14ac:dyDescent="0.2">
      <c r="G2602" s="6"/>
      <c r="H2602" s="6"/>
      <c r="M2602" s="6"/>
      <c r="N2602" s="6"/>
      <c r="O2602" s="6"/>
    </row>
    <row r="2603" spans="7:15" x14ac:dyDescent="0.2">
      <c r="G2603" s="6"/>
      <c r="H2603" s="6"/>
      <c r="M2603" s="6"/>
      <c r="N2603" s="6"/>
      <c r="O2603" s="6"/>
    </row>
    <row r="2604" spans="7:15" x14ac:dyDescent="0.2">
      <c r="G2604" s="6"/>
      <c r="H2604" s="6"/>
      <c r="M2604" s="6"/>
      <c r="N2604" s="6"/>
      <c r="O2604" s="6"/>
    </row>
    <row r="2605" spans="7:15" x14ac:dyDescent="0.2">
      <c r="G2605" s="6"/>
      <c r="H2605" s="6"/>
      <c r="M2605" s="6"/>
      <c r="N2605" s="6"/>
      <c r="O2605" s="6"/>
    </row>
    <row r="2606" spans="7:15" x14ac:dyDescent="0.2">
      <c r="G2606" s="6"/>
      <c r="H2606" s="6"/>
      <c r="M2606" s="6"/>
      <c r="N2606" s="6"/>
      <c r="O2606" s="6"/>
    </row>
    <row r="2607" spans="7:15" x14ac:dyDescent="0.2">
      <c r="G2607" s="6"/>
      <c r="H2607" s="6"/>
      <c r="M2607" s="6"/>
      <c r="N2607" s="6"/>
      <c r="O2607" s="6"/>
    </row>
    <row r="2608" spans="7:15" x14ac:dyDescent="0.2">
      <c r="G2608" s="6"/>
      <c r="H2608" s="6"/>
      <c r="M2608" s="6"/>
      <c r="N2608" s="6"/>
      <c r="O2608" s="6"/>
    </row>
    <row r="2609" spans="7:15" x14ac:dyDescent="0.2">
      <c r="G2609" s="6"/>
      <c r="H2609" s="6"/>
      <c r="M2609" s="6"/>
      <c r="N2609" s="6"/>
      <c r="O2609" s="6"/>
    </row>
    <row r="2610" spans="7:15" x14ac:dyDescent="0.2">
      <c r="G2610" s="6"/>
      <c r="H2610" s="6"/>
      <c r="M2610" s="6"/>
      <c r="N2610" s="6"/>
      <c r="O2610" s="6"/>
    </row>
    <row r="2611" spans="7:15" x14ac:dyDescent="0.2">
      <c r="G2611" s="6"/>
      <c r="H2611" s="6"/>
      <c r="M2611" s="6"/>
      <c r="N2611" s="6"/>
      <c r="O2611" s="6"/>
    </row>
    <row r="2612" spans="7:15" x14ac:dyDescent="0.2">
      <c r="G2612" s="6"/>
      <c r="H2612" s="6"/>
      <c r="M2612" s="6"/>
      <c r="N2612" s="6"/>
      <c r="O2612" s="6"/>
    </row>
    <row r="2613" spans="7:15" x14ac:dyDescent="0.2">
      <c r="G2613" s="6"/>
      <c r="H2613" s="6"/>
      <c r="M2613" s="6"/>
      <c r="N2613" s="6"/>
      <c r="O2613" s="6"/>
    </row>
    <row r="2614" spans="7:15" x14ac:dyDescent="0.2">
      <c r="G2614" s="6"/>
      <c r="H2614" s="6"/>
      <c r="M2614" s="6"/>
      <c r="N2614" s="6"/>
      <c r="O2614" s="6"/>
    </row>
    <row r="2615" spans="7:15" x14ac:dyDescent="0.2">
      <c r="G2615" s="6"/>
      <c r="H2615" s="6"/>
      <c r="M2615" s="6"/>
      <c r="N2615" s="6"/>
      <c r="O2615" s="6"/>
    </row>
    <row r="2616" spans="7:15" x14ac:dyDescent="0.2">
      <c r="G2616" s="6"/>
      <c r="H2616" s="6"/>
      <c r="M2616" s="6"/>
      <c r="N2616" s="6"/>
      <c r="O2616" s="6"/>
    </row>
    <row r="2617" spans="7:15" x14ac:dyDescent="0.2">
      <c r="G2617" s="6"/>
      <c r="H2617" s="6"/>
      <c r="M2617" s="6"/>
      <c r="N2617" s="6"/>
      <c r="O2617" s="6"/>
    </row>
    <row r="2618" spans="7:15" x14ac:dyDescent="0.2">
      <c r="G2618" s="6"/>
      <c r="H2618" s="6"/>
      <c r="M2618" s="6"/>
      <c r="N2618" s="6"/>
      <c r="O2618" s="6"/>
    </row>
    <row r="2619" spans="7:15" x14ac:dyDescent="0.2">
      <c r="G2619" s="6"/>
      <c r="H2619" s="6"/>
      <c r="M2619" s="6"/>
      <c r="N2619" s="6"/>
      <c r="O2619" s="6"/>
    </row>
    <row r="2620" spans="7:15" x14ac:dyDescent="0.2">
      <c r="G2620" s="6"/>
      <c r="H2620" s="6"/>
      <c r="M2620" s="6"/>
      <c r="N2620" s="6"/>
      <c r="O2620" s="6"/>
    </row>
    <row r="2621" spans="7:15" x14ac:dyDescent="0.2">
      <c r="G2621" s="6"/>
      <c r="H2621" s="6"/>
      <c r="M2621" s="6"/>
      <c r="N2621" s="6"/>
      <c r="O2621" s="6"/>
    </row>
    <row r="2622" spans="7:15" x14ac:dyDescent="0.2">
      <c r="G2622" s="6"/>
      <c r="H2622" s="6"/>
      <c r="M2622" s="6"/>
      <c r="N2622" s="6"/>
      <c r="O2622" s="6"/>
    </row>
    <row r="2623" spans="7:15" x14ac:dyDescent="0.2">
      <c r="G2623" s="6"/>
      <c r="H2623" s="6"/>
      <c r="M2623" s="6"/>
      <c r="N2623" s="6"/>
      <c r="O2623" s="6"/>
    </row>
    <row r="2624" spans="7:15" x14ac:dyDescent="0.2">
      <c r="G2624" s="6"/>
      <c r="H2624" s="6"/>
      <c r="M2624" s="6"/>
      <c r="N2624" s="6"/>
      <c r="O2624" s="6"/>
    </row>
    <row r="2625" spans="7:15" x14ac:dyDescent="0.2">
      <c r="G2625" s="6"/>
      <c r="H2625" s="6"/>
      <c r="M2625" s="6"/>
      <c r="N2625" s="6"/>
      <c r="O2625" s="6"/>
    </row>
    <row r="2626" spans="7:15" x14ac:dyDescent="0.2">
      <c r="G2626" s="6"/>
      <c r="H2626" s="6"/>
      <c r="M2626" s="6"/>
      <c r="N2626" s="6"/>
      <c r="O2626" s="6"/>
    </row>
    <row r="2627" spans="7:15" x14ac:dyDescent="0.2">
      <c r="G2627" s="6"/>
      <c r="H2627" s="6"/>
      <c r="M2627" s="6"/>
      <c r="N2627" s="6"/>
      <c r="O2627" s="6"/>
    </row>
    <row r="2628" spans="7:15" x14ac:dyDescent="0.2">
      <c r="G2628" s="6"/>
      <c r="H2628" s="6"/>
      <c r="M2628" s="6"/>
      <c r="N2628" s="6"/>
      <c r="O2628" s="6"/>
    </row>
    <row r="2629" spans="7:15" x14ac:dyDescent="0.2">
      <c r="G2629" s="6"/>
      <c r="H2629" s="6"/>
      <c r="M2629" s="6"/>
      <c r="N2629" s="6"/>
      <c r="O2629" s="6"/>
    </row>
    <row r="2630" spans="7:15" x14ac:dyDescent="0.2">
      <c r="G2630" s="6"/>
      <c r="H2630" s="6"/>
      <c r="M2630" s="6"/>
      <c r="N2630" s="6"/>
      <c r="O2630" s="6"/>
    </row>
    <row r="2631" spans="7:15" x14ac:dyDescent="0.2">
      <c r="G2631" s="6"/>
      <c r="H2631" s="6"/>
      <c r="M2631" s="6"/>
      <c r="N2631" s="6"/>
      <c r="O2631" s="6"/>
    </row>
    <row r="2632" spans="7:15" x14ac:dyDescent="0.2">
      <c r="G2632" s="6"/>
      <c r="H2632" s="6"/>
      <c r="M2632" s="6"/>
      <c r="N2632" s="6"/>
      <c r="O2632" s="6"/>
    </row>
    <row r="2633" spans="7:15" x14ac:dyDescent="0.2">
      <c r="G2633" s="6"/>
      <c r="H2633" s="6"/>
      <c r="M2633" s="6"/>
      <c r="N2633" s="6"/>
      <c r="O2633" s="6"/>
    </row>
    <row r="2634" spans="7:15" x14ac:dyDescent="0.2">
      <c r="G2634" s="6"/>
      <c r="H2634" s="6"/>
      <c r="M2634" s="6"/>
      <c r="N2634" s="6"/>
      <c r="O2634" s="6"/>
    </row>
    <row r="2635" spans="7:15" x14ac:dyDescent="0.2">
      <c r="G2635" s="6"/>
      <c r="H2635" s="6"/>
      <c r="M2635" s="6"/>
      <c r="N2635" s="6"/>
      <c r="O2635" s="6"/>
    </row>
    <row r="2636" spans="7:15" x14ac:dyDescent="0.2">
      <c r="G2636" s="6"/>
      <c r="H2636" s="6"/>
      <c r="M2636" s="6"/>
      <c r="N2636" s="6"/>
      <c r="O2636" s="6"/>
    </row>
    <row r="2637" spans="7:15" x14ac:dyDescent="0.2">
      <c r="G2637" s="6"/>
      <c r="H2637" s="6"/>
      <c r="M2637" s="6"/>
      <c r="N2637" s="6"/>
      <c r="O2637" s="6"/>
    </row>
    <row r="2638" spans="7:15" x14ac:dyDescent="0.2">
      <c r="G2638" s="6"/>
      <c r="H2638" s="6"/>
      <c r="M2638" s="6"/>
      <c r="N2638" s="6"/>
      <c r="O2638" s="6"/>
    </row>
    <row r="2639" spans="7:15" x14ac:dyDescent="0.2">
      <c r="G2639" s="6"/>
      <c r="H2639" s="6"/>
      <c r="M2639" s="6"/>
      <c r="N2639" s="6"/>
      <c r="O2639" s="6"/>
    </row>
    <row r="2640" spans="7:15" x14ac:dyDescent="0.2">
      <c r="G2640" s="6"/>
      <c r="H2640" s="6"/>
      <c r="M2640" s="6"/>
      <c r="N2640" s="6"/>
      <c r="O2640" s="6"/>
    </row>
    <row r="2641" spans="7:15" x14ac:dyDescent="0.2">
      <c r="G2641" s="6"/>
      <c r="H2641" s="6"/>
      <c r="M2641" s="6"/>
      <c r="N2641" s="6"/>
      <c r="O2641" s="6"/>
    </row>
    <row r="2642" spans="7:15" x14ac:dyDescent="0.2">
      <c r="G2642" s="6"/>
      <c r="H2642" s="6"/>
      <c r="M2642" s="6"/>
      <c r="N2642" s="6"/>
      <c r="O2642" s="6"/>
    </row>
    <row r="2643" spans="7:15" x14ac:dyDescent="0.2">
      <c r="G2643" s="6"/>
      <c r="H2643" s="6"/>
      <c r="M2643" s="6"/>
      <c r="N2643" s="6"/>
      <c r="O2643" s="6"/>
    </row>
    <row r="2644" spans="7:15" x14ac:dyDescent="0.2">
      <c r="G2644" s="6"/>
      <c r="H2644" s="6"/>
      <c r="M2644" s="6"/>
      <c r="N2644" s="6"/>
      <c r="O2644" s="6"/>
    </row>
    <row r="2645" spans="7:15" x14ac:dyDescent="0.2">
      <c r="G2645" s="6"/>
      <c r="H2645" s="6"/>
      <c r="M2645" s="6"/>
      <c r="N2645" s="6"/>
      <c r="O2645" s="6"/>
    </row>
    <row r="2646" spans="7:15" x14ac:dyDescent="0.2">
      <c r="G2646" s="6"/>
      <c r="H2646" s="6"/>
      <c r="M2646" s="6"/>
      <c r="N2646" s="6"/>
      <c r="O2646" s="6"/>
    </row>
    <row r="2647" spans="7:15" x14ac:dyDescent="0.2">
      <c r="G2647" s="6"/>
      <c r="H2647" s="6"/>
      <c r="M2647" s="6"/>
      <c r="N2647" s="6"/>
      <c r="O2647" s="6"/>
    </row>
    <row r="2648" spans="7:15" x14ac:dyDescent="0.2">
      <c r="G2648" s="6"/>
      <c r="H2648" s="6"/>
      <c r="M2648" s="6"/>
      <c r="N2648" s="6"/>
      <c r="O2648" s="6"/>
    </row>
    <row r="2649" spans="7:15" x14ac:dyDescent="0.2">
      <c r="G2649" s="6"/>
      <c r="H2649" s="6"/>
      <c r="M2649" s="6"/>
      <c r="N2649" s="6"/>
      <c r="O2649" s="6"/>
    </row>
    <row r="2650" spans="7:15" x14ac:dyDescent="0.2">
      <c r="G2650" s="6"/>
      <c r="H2650" s="6"/>
      <c r="M2650" s="6"/>
      <c r="N2650" s="6"/>
      <c r="O2650" s="6"/>
    </row>
    <row r="2651" spans="7:15" x14ac:dyDescent="0.2">
      <c r="G2651" s="6"/>
      <c r="H2651" s="6"/>
      <c r="M2651" s="6"/>
      <c r="N2651" s="6"/>
      <c r="O2651" s="6"/>
    </row>
    <row r="2652" spans="7:15" x14ac:dyDescent="0.2">
      <c r="G2652" s="6"/>
      <c r="H2652" s="6"/>
      <c r="M2652" s="6"/>
      <c r="N2652" s="6"/>
      <c r="O2652" s="6"/>
    </row>
    <row r="2653" spans="7:15" x14ac:dyDescent="0.2">
      <c r="G2653" s="6"/>
      <c r="H2653" s="6"/>
      <c r="M2653" s="6"/>
      <c r="N2653" s="6"/>
      <c r="O2653" s="6"/>
    </row>
    <row r="2654" spans="7:15" x14ac:dyDescent="0.2">
      <c r="G2654" s="6"/>
      <c r="H2654" s="6"/>
      <c r="M2654" s="6"/>
      <c r="N2654" s="6"/>
      <c r="O2654" s="6"/>
    </row>
    <row r="2655" spans="7:15" x14ac:dyDescent="0.2">
      <c r="G2655" s="6"/>
      <c r="H2655" s="6"/>
      <c r="M2655" s="6"/>
      <c r="N2655" s="6"/>
      <c r="O2655" s="6"/>
    </row>
    <row r="2656" spans="7:15" x14ac:dyDescent="0.2">
      <c r="G2656" s="6"/>
      <c r="H2656" s="6"/>
      <c r="M2656" s="6"/>
      <c r="N2656" s="6"/>
      <c r="O2656" s="6"/>
    </row>
    <row r="2657" spans="7:15" x14ac:dyDescent="0.2">
      <c r="G2657" s="6"/>
      <c r="H2657" s="6"/>
      <c r="M2657" s="6"/>
      <c r="N2657" s="6"/>
      <c r="O2657" s="6"/>
    </row>
    <row r="2658" spans="7:15" x14ac:dyDescent="0.2">
      <c r="G2658" s="6"/>
      <c r="H2658" s="6"/>
      <c r="M2658" s="6"/>
      <c r="N2658" s="6"/>
      <c r="O2658" s="6"/>
    </row>
    <row r="2659" spans="7:15" x14ac:dyDescent="0.2">
      <c r="G2659" s="6"/>
      <c r="H2659" s="6"/>
      <c r="M2659" s="6"/>
      <c r="N2659" s="6"/>
      <c r="O2659" s="6"/>
    </row>
    <row r="2660" spans="7:15" x14ac:dyDescent="0.2">
      <c r="G2660" s="6"/>
      <c r="H2660" s="6"/>
      <c r="M2660" s="6"/>
      <c r="N2660" s="6"/>
      <c r="O2660" s="6"/>
    </row>
    <row r="2661" spans="7:15" x14ac:dyDescent="0.2">
      <c r="G2661" s="6"/>
      <c r="H2661" s="6"/>
      <c r="M2661" s="6"/>
      <c r="N2661" s="6"/>
      <c r="O2661" s="6"/>
    </row>
    <row r="2662" spans="7:15" x14ac:dyDescent="0.2">
      <c r="G2662" s="6"/>
      <c r="H2662" s="6"/>
      <c r="M2662" s="6"/>
      <c r="N2662" s="6"/>
      <c r="O2662" s="6"/>
    </row>
    <row r="2663" spans="7:15" x14ac:dyDescent="0.2">
      <c r="G2663" s="6"/>
      <c r="H2663" s="6"/>
      <c r="M2663" s="6"/>
      <c r="N2663" s="6"/>
      <c r="O2663" s="6"/>
    </row>
    <row r="2664" spans="7:15" x14ac:dyDescent="0.2">
      <c r="G2664" s="6"/>
      <c r="H2664" s="6"/>
      <c r="M2664" s="6"/>
      <c r="N2664" s="6"/>
      <c r="O2664" s="6"/>
    </row>
    <row r="2665" spans="7:15" x14ac:dyDescent="0.2">
      <c r="G2665" s="6"/>
      <c r="H2665" s="6"/>
      <c r="M2665" s="6"/>
      <c r="N2665" s="6"/>
      <c r="O2665" s="6"/>
    </row>
    <row r="2666" spans="7:15" x14ac:dyDescent="0.2">
      <c r="G2666" s="6"/>
      <c r="H2666" s="6"/>
      <c r="M2666" s="6"/>
      <c r="N2666" s="6"/>
      <c r="O2666" s="6"/>
    </row>
    <row r="2667" spans="7:15" x14ac:dyDescent="0.2">
      <c r="G2667" s="6"/>
      <c r="H2667" s="6"/>
      <c r="M2667" s="6"/>
      <c r="N2667" s="6"/>
      <c r="O2667" s="6"/>
    </row>
    <row r="2668" spans="7:15" x14ac:dyDescent="0.2">
      <c r="G2668" s="6"/>
      <c r="H2668" s="6"/>
      <c r="M2668" s="6"/>
      <c r="N2668" s="6"/>
      <c r="O2668" s="6"/>
    </row>
    <row r="2669" spans="7:15" x14ac:dyDescent="0.2">
      <c r="G2669" s="6"/>
      <c r="H2669" s="6"/>
      <c r="M2669" s="6"/>
      <c r="N2669" s="6"/>
      <c r="O2669" s="6"/>
    </row>
    <row r="2670" spans="7:15" x14ac:dyDescent="0.2">
      <c r="G2670" s="6"/>
      <c r="H2670" s="6"/>
      <c r="M2670" s="6"/>
      <c r="N2670" s="6"/>
      <c r="O2670" s="6"/>
    </row>
    <row r="2671" spans="7:15" x14ac:dyDescent="0.2">
      <c r="G2671" s="6"/>
      <c r="H2671" s="6"/>
      <c r="M2671" s="6"/>
      <c r="N2671" s="6"/>
      <c r="O2671" s="6"/>
    </row>
    <row r="2672" spans="7:15" x14ac:dyDescent="0.2">
      <c r="G2672" s="6"/>
      <c r="H2672" s="6"/>
      <c r="M2672" s="6"/>
      <c r="N2672" s="6"/>
      <c r="O2672" s="6"/>
    </row>
    <row r="2673" spans="7:15" x14ac:dyDescent="0.2">
      <c r="G2673" s="6"/>
      <c r="H2673" s="6"/>
      <c r="M2673" s="6"/>
      <c r="N2673" s="6"/>
      <c r="O2673" s="6"/>
    </row>
    <row r="2674" spans="7:15" x14ac:dyDescent="0.2">
      <c r="G2674" s="6"/>
      <c r="H2674" s="6"/>
      <c r="M2674" s="6"/>
      <c r="N2674" s="6"/>
      <c r="O2674" s="6"/>
    </row>
    <row r="2675" spans="7:15" x14ac:dyDescent="0.2">
      <c r="G2675" s="6"/>
      <c r="H2675" s="6"/>
      <c r="M2675" s="6"/>
      <c r="N2675" s="6"/>
      <c r="O2675" s="6"/>
    </row>
    <row r="2676" spans="7:15" x14ac:dyDescent="0.2">
      <c r="G2676" s="6"/>
      <c r="H2676" s="6"/>
      <c r="M2676" s="6"/>
      <c r="N2676" s="6"/>
      <c r="O2676" s="6"/>
    </row>
    <row r="2677" spans="7:15" x14ac:dyDescent="0.2">
      <c r="G2677" s="6"/>
      <c r="H2677" s="6"/>
      <c r="M2677" s="6"/>
      <c r="N2677" s="6"/>
      <c r="O2677" s="6"/>
    </row>
    <row r="2678" spans="7:15" x14ac:dyDescent="0.2">
      <c r="G2678" s="6"/>
      <c r="H2678" s="6"/>
      <c r="M2678" s="6"/>
      <c r="N2678" s="6"/>
      <c r="O2678" s="6"/>
    </row>
    <row r="2679" spans="7:15" x14ac:dyDescent="0.2">
      <c r="G2679" s="6"/>
      <c r="H2679" s="6"/>
      <c r="M2679" s="6"/>
      <c r="N2679" s="6"/>
      <c r="O2679" s="6"/>
    </row>
    <row r="2680" spans="7:15" x14ac:dyDescent="0.2">
      <c r="G2680" s="6"/>
      <c r="H2680" s="6"/>
      <c r="M2680" s="6"/>
      <c r="N2680" s="6"/>
      <c r="O2680" s="6"/>
    </row>
    <row r="2681" spans="7:15" x14ac:dyDescent="0.2">
      <c r="G2681" s="6"/>
      <c r="H2681" s="6"/>
      <c r="M2681" s="6"/>
      <c r="N2681" s="6"/>
      <c r="O2681" s="6"/>
    </row>
    <row r="2682" spans="7:15" x14ac:dyDescent="0.2">
      <c r="G2682" s="6"/>
      <c r="H2682" s="6"/>
      <c r="M2682" s="6"/>
      <c r="N2682" s="6"/>
      <c r="O2682" s="6"/>
    </row>
    <row r="2683" spans="7:15" x14ac:dyDescent="0.2">
      <c r="G2683" s="6"/>
      <c r="H2683" s="6"/>
      <c r="M2683" s="6"/>
      <c r="N2683" s="6"/>
      <c r="O2683" s="6"/>
    </row>
    <row r="2684" spans="7:15" x14ac:dyDescent="0.2">
      <c r="G2684" s="6"/>
      <c r="H2684" s="6"/>
      <c r="M2684" s="6"/>
      <c r="N2684" s="6"/>
      <c r="O2684" s="6"/>
    </row>
    <row r="2685" spans="7:15" x14ac:dyDescent="0.2">
      <c r="G2685" s="6"/>
      <c r="H2685" s="6"/>
      <c r="M2685" s="6"/>
      <c r="N2685" s="6"/>
      <c r="O2685" s="6"/>
    </row>
    <row r="2686" spans="7:15" x14ac:dyDescent="0.2">
      <c r="G2686" s="6"/>
      <c r="H2686" s="6"/>
      <c r="M2686" s="6"/>
      <c r="N2686" s="6"/>
      <c r="O2686" s="6"/>
    </row>
    <row r="2687" spans="7:15" x14ac:dyDescent="0.2">
      <c r="G2687" s="6"/>
      <c r="H2687" s="6"/>
      <c r="M2687" s="6"/>
      <c r="N2687" s="6"/>
      <c r="O2687" s="6"/>
    </row>
    <row r="2688" spans="7:15" x14ac:dyDescent="0.2">
      <c r="G2688" s="6"/>
      <c r="H2688" s="6"/>
      <c r="M2688" s="6"/>
      <c r="N2688" s="6"/>
      <c r="O2688" s="6"/>
    </row>
    <row r="2689" spans="7:15" x14ac:dyDescent="0.2">
      <c r="G2689" s="6"/>
      <c r="H2689" s="6"/>
      <c r="M2689" s="6"/>
      <c r="N2689" s="6"/>
      <c r="O2689" s="6"/>
    </row>
    <row r="2690" spans="7:15" x14ac:dyDescent="0.2">
      <c r="G2690" s="6"/>
      <c r="H2690" s="6"/>
      <c r="M2690" s="6"/>
      <c r="N2690" s="6"/>
      <c r="O2690" s="6"/>
    </row>
    <row r="2691" spans="7:15" x14ac:dyDescent="0.2">
      <c r="G2691" s="6"/>
      <c r="H2691" s="6"/>
      <c r="M2691" s="6"/>
      <c r="N2691" s="6"/>
      <c r="O2691" s="6"/>
    </row>
    <row r="2692" spans="7:15" x14ac:dyDescent="0.2">
      <c r="G2692" s="6"/>
      <c r="H2692" s="6"/>
      <c r="M2692" s="6"/>
      <c r="N2692" s="6"/>
      <c r="O2692" s="6"/>
    </row>
    <row r="2693" spans="7:15" x14ac:dyDescent="0.2">
      <c r="G2693" s="6"/>
      <c r="H2693" s="6"/>
      <c r="M2693" s="6"/>
      <c r="N2693" s="6"/>
      <c r="O2693" s="6"/>
    </row>
    <row r="2694" spans="7:15" x14ac:dyDescent="0.2">
      <c r="G2694" s="6"/>
      <c r="H2694" s="6"/>
      <c r="M2694" s="6"/>
      <c r="N2694" s="6"/>
      <c r="O2694" s="6"/>
    </row>
    <row r="2695" spans="7:15" x14ac:dyDescent="0.2">
      <c r="G2695" s="6"/>
      <c r="H2695" s="6"/>
      <c r="M2695" s="6"/>
      <c r="N2695" s="6"/>
      <c r="O2695" s="6"/>
    </row>
    <row r="2696" spans="7:15" x14ac:dyDescent="0.2">
      <c r="G2696" s="6"/>
      <c r="H2696" s="6"/>
      <c r="M2696" s="6"/>
      <c r="N2696" s="6"/>
      <c r="O2696" s="6"/>
    </row>
    <row r="2697" spans="7:15" x14ac:dyDescent="0.2">
      <c r="G2697" s="6"/>
      <c r="H2697" s="6"/>
      <c r="M2697" s="6"/>
      <c r="N2697" s="6"/>
      <c r="O2697" s="6"/>
    </row>
    <row r="2698" spans="7:15" x14ac:dyDescent="0.2">
      <c r="G2698" s="6"/>
      <c r="H2698" s="6"/>
      <c r="M2698" s="6"/>
      <c r="N2698" s="6"/>
      <c r="O2698" s="6"/>
    </row>
    <row r="2699" spans="7:15" x14ac:dyDescent="0.2">
      <c r="G2699" s="6"/>
      <c r="H2699" s="6"/>
      <c r="M2699" s="6"/>
      <c r="N2699" s="6"/>
      <c r="O2699" s="6"/>
    </row>
    <row r="2700" spans="7:15" x14ac:dyDescent="0.2">
      <c r="G2700" s="6"/>
      <c r="H2700" s="6"/>
      <c r="M2700" s="6"/>
      <c r="N2700" s="6"/>
      <c r="O2700" s="6"/>
    </row>
    <row r="2701" spans="7:15" x14ac:dyDescent="0.2">
      <c r="G2701" s="6"/>
      <c r="H2701" s="6"/>
      <c r="M2701" s="6"/>
      <c r="N2701" s="6"/>
      <c r="O2701" s="6"/>
    </row>
    <row r="2702" spans="7:15" x14ac:dyDescent="0.2">
      <c r="G2702" s="6"/>
      <c r="H2702" s="6"/>
      <c r="M2702" s="6"/>
      <c r="N2702" s="6"/>
      <c r="O2702" s="6"/>
    </row>
    <row r="2703" spans="7:15" x14ac:dyDescent="0.2">
      <c r="G2703" s="6"/>
      <c r="H2703" s="6"/>
      <c r="M2703" s="6"/>
      <c r="N2703" s="6"/>
      <c r="O2703" s="6"/>
    </row>
    <row r="2704" spans="7:15" x14ac:dyDescent="0.2">
      <c r="G2704" s="6"/>
      <c r="H2704" s="6"/>
      <c r="M2704" s="6"/>
      <c r="N2704" s="6"/>
      <c r="O2704" s="6"/>
    </row>
    <row r="2705" spans="7:15" x14ac:dyDescent="0.2">
      <c r="G2705" s="6"/>
      <c r="H2705" s="6"/>
      <c r="M2705" s="6"/>
      <c r="N2705" s="6"/>
      <c r="O2705" s="6"/>
    </row>
    <row r="2706" spans="7:15" x14ac:dyDescent="0.2">
      <c r="G2706" s="6"/>
      <c r="H2706" s="6"/>
      <c r="M2706" s="6"/>
      <c r="N2706" s="6"/>
      <c r="O2706" s="6"/>
    </row>
    <row r="2707" spans="7:15" x14ac:dyDescent="0.2">
      <c r="G2707" s="6"/>
      <c r="H2707" s="6"/>
      <c r="M2707" s="6"/>
      <c r="N2707" s="6"/>
      <c r="O2707" s="6"/>
    </row>
    <row r="2708" spans="7:15" x14ac:dyDescent="0.2">
      <c r="G2708" s="6"/>
      <c r="H2708" s="6"/>
      <c r="M2708" s="6"/>
      <c r="N2708" s="6"/>
      <c r="O2708" s="6"/>
    </row>
    <row r="2709" spans="7:15" x14ac:dyDescent="0.2">
      <c r="G2709" s="6"/>
      <c r="H2709" s="6"/>
      <c r="M2709" s="6"/>
      <c r="N2709" s="6"/>
      <c r="O2709" s="6"/>
    </row>
    <row r="2710" spans="7:15" x14ac:dyDescent="0.2">
      <c r="G2710" s="6"/>
      <c r="H2710" s="6"/>
      <c r="M2710" s="6"/>
      <c r="N2710" s="6"/>
      <c r="O2710" s="6"/>
    </row>
    <row r="2711" spans="7:15" x14ac:dyDescent="0.2">
      <c r="G2711" s="6"/>
      <c r="H2711" s="6"/>
      <c r="M2711" s="6"/>
      <c r="N2711" s="6"/>
      <c r="O2711" s="6"/>
    </row>
    <row r="2712" spans="7:15" x14ac:dyDescent="0.2">
      <c r="G2712" s="6"/>
      <c r="H2712" s="6"/>
      <c r="M2712" s="6"/>
      <c r="N2712" s="6"/>
      <c r="O2712" s="6"/>
    </row>
    <row r="2713" spans="7:15" x14ac:dyDescent="0.2">
      <c r="G2713" s="6"/>
      <c r="H2713" s="6"/>
      <c r="M2713" s="6"/>
      <c r="N2713" s="6"/>
      <c r="O2713" s="6"/>
    </row>
    <row r="2714" spans="7:15" x14ac:dyDescent="0.2">
      <c r="G2714" s="6"/>
      <c r="H2714" s="6"/>
      <c r="M2714" s="6"/>
      <c r="N2714" s="6"/>
      <c r="O2714" s="6"/>
    </row>
    <row r="2715" spans="7:15" x14ac:dyDescent="0.2">
      <c r="G2715" s="6"/>
      <c r="H2715" s="6"/>
      <c r="M2715" s="6"/>
      <c r="N2715" s="6"/>
      <c r="O2715" s="6"/>
    </row>
    <row r="2716" spans="7:15" x14ac:dyDescent="0.2">
      <c r="G2716" s="6"/>
      <c r="H2716" s="6"/>
      <c r="M2716" s="6"/>
      <c r="N2716" s="6"/>
      <c r="O2716" s="6"/>
    </row>
    <row r="2717" spans="7:15" x14ac:dyDescent="0.2">
      <c r="G2717" s="6"/>
      <c r="H2717" s="6"/>
      <c r="M2717" s="6"/>
      <c r="N2717" s="6"/>
      <c r="O2717" s="6"/>
    </row>
    <row r="2718" spans="7:15" x14ac:dyDescent="0.2">
      <c r="G2718" s="6"/>
      <c r="H2718" s="6"/>
      <c r="M2718" s="6"/>
      <c r="N2718" s="6"/>
      <c r="O2718" s="6"/>
    </row>
    <row r="2719" spans="7:15" x14ac:dyDescent="0.2">
      <c r="G2719" s="6"/>
      <c r="H2719" s="6"/>
      <c r="M2719" s="6"/>
      <c r="N2719" s="6"/>
      <c r="O2719" s="6"/>
    </row>
    <row r="2720" spans="7:15" x14ac:dyDescent="0.2">
      <c r="G2720" s="6"/>
      <c r="H2720" s="6"/>
      <c r="M2720" s="6"/>
      <c r="N2720" s="6"/>
      <c r="O2720" s="6"/>
    </row>
    <row r="2721" spans="7:15" x14ac:dyDescent="0.2">
      <c r="G2721" s="6"/>
      <c r="H2721" s="6"/>
      <c r="M2721" s="6"/>
      <c r="N2721" s="6"/>
      <c r="O2721" s="6"/>
    </row>
    <row r="2722" spans="7:15" x14ac:dyDescent="0.2">
      <c r="G2722" s="6"/>
      <c r="H2722" s="6"/>
      <c r="M2722" s="6"/>
      <c r="N2722" s="6"/>
      <c r="O2722" s="6"/>
    </row>
    <row r="2723" spans="7:15" x14ac:dyDescent="0.2">
      <c r="G2723" s="6"/>
      <c r="H2723" s="6"/>
      <c r="M2723" s="6"/>
      <c r="N2723" s="6"/>
      <c r="O2723" s="6"/>
    </row>
    <row r="2724" spans="7:15" x14ac:dyDescent="0.2">
      <c r="G2724" s="6"/>
      <c r="H2724" s="6"/>
      <c r="M2724" s="6"/>
      <c r="N2724" s="6"/>
      <c r="O2724" s="6"/>
    </row>
    <row r="2725" spans="7:15" x14ac:dyDescent="0.2">
      <c r="G2725" s="6"/>
      <c r="H2725" s="6"/>
      <c r="M2725" s="6"/>
      <c r="N2725" s="6"/>
      <c r="O2725" s="6"/>
    </row>
    <row r="2726" spans="7:15" x14ac:dyDescent="0.2">
      <c r="G2726" s="6"/>
      <c r="H2726" s="6"/>
      <c r="M2726" s="6"/>
      <c r="N2726" s="6"/>
      <c r="O2726" s="6"/>
    </row>
    <row r="2727" spans="7:15" x14ac:dyDescent="0.2">
      <c r="G2727" s="6"/>
      <c r="H2727" s="6"/>
      <c r="M2727" s="6"/>
      <c r="N2727" s="6"/>
      <c r="O2727" s="6"/>
    </row>
    <row r="2728" spans="7:15" x14ac:dyDescent="0.2">
      <c r="G2728" s="6"/>
      <c r="H2728" s="6"/>
      <c r="M2728" s="6"/>
      <c r="N2728" s="6"/>
      <c r="O2728" s="6"/>
    </row>
    <row r="2729" spans="7:15" x14ac:dyDescent="0.2">
      <c r="G2729" s="6"/>
      <c r="H2729" s="6"/>
      <c r="M2729" s="6"/>
      <c r="N2729" s="6"/>
      <c r="O2729" s="6"/>
    </row>
    <row r="2730" spans="7:15" x14ac:dyDescent="0.2">
      <c r="G2730" s="6"/>
      <c r="H2730" s="6"/>
      <c r="M2730" s="6"/>
      <c r="N2730" s="6"/>
      <c r="O2730" s="6"/>
    </row>
    <row r="2731" spans="7:15" x14ac:dyDescent="0.2">
      <c r="G2731" s="6"/>
      <c r="H2731" s="6"/>
      <c r="M2731" s="6"/>
      <c r="N2731" s="6"/>
      <c r="O2731" s="6"/>
    </row>
    <row r="2732" spans="7:15" x14ac:dyDescent="0.2">
      <c r="G2732" s="6"/>
      <c r="H2732" s="6"/>
      <c r="M2732" s="6"/>
      <c r="N2732" s="6"/>
      <c r="O2732" s="6"/>
    </row>
    <row r="2733" spans="7:15" x14ac:dyDescent="0.2">
      <c r="G2733" s="6"/>
      <c r="H2733" s="6"/>
      <c r="M2733" s="6"/>
      <c r="N2733" s="6"/>
      <c r="O2733" s="6"/>
    </row>
    <row r="2734" spans="7:15" x14ac:dyDescent="0.2">
      <c r="G2734" s="6"/>
      <c r="H2734" s="6"/>
      <c r="M2734" s="6"/>
      <c r="N2734" s="6"/>
      <c r="O2734" s="6"/>
    </row>
    <row r="2735" spans="7:15" x14ac:dyDescent="0.2">
      <c r="G2735" s="6"/>
      <c r="H2735" s="6"/>
      <c r="M2735" s="6"/>
      <c r="N2735" s="6"/>
      <c r="O2735" s="6"/>
    </row>
    <row r="2736" spans="7:15" x14ac:dyDescent="0.2">
      <c r="G2736" s="6"/>
      <c r="H2736" s="6"/>
      <c r="M2736" s="6"/>
      <c r="N2736" s="6"/>
      <c r="O2736" s="6"/>
    </row>
    <row r="2737" spans="7:15" x14ac:dyDescent="0.2">
      <c r="G2737" s="6"/>
      <c r="H2737" s="6"/>
      <c r="M2737" s="6"/>
      <c r="N2737" s="6"/>
      <c r="O2737" s="6"/>
    </row>
    <row r="2738" spans="7:15" x14ac:dyDescent="0.2">
      <c r="G2738" s="6"/>
      <c r="H2738" s="6"/>
      <c r="M2738" s="6"/>
      <c r="N2738" s="6"/>
      <c r="O2738" s="6"/>
    </row>
    <row r="2739" spans="7:15" x14ac:dyDescent="0.2">
      <c r="G2739" s="6"/>
      <c r="H2739" s="6"/>
      <c r="M2739" s="6"/>
      <c r="N2739" s="6"/>
      <c r="O2739" s="6"/>
    </row>
    <row r="2740" spans="7:15" x14ac:dyDescent="0.2">
      <c r="G2740" s="6"/>
      <c r="H2740" s="6"/>
      <c r="M2740" s="6"/>
      <c r="N2740" s="6"/>
      <c r="O2740" s="6"/>
    </row>
    <row r="2741" spans="7:15" x14ac:dyDescent="0.2">
      <c r="G2741" s="6"/>
      <c r="H2741" s="6"/>
      <c r="M2741" s="6"/>
      <c r="N2741" s="6"/>
      <c r="O2741" s="6"/>
    </row>
    <row r="2742" spans="7:15" x14ac:dyDescent="0.2">
      <c r="G2742" s="6"/>
      <c r="H2742" s="6"/>
      <c r="M2742" s="6"/>
      <c r="N2742" s="6"/>
      <c r="O2742" s="6"/>
    </row>
    <row r="2743" spans="7:15" x14ac:dyDescent="0.2">
      <c r="G2743" s="6"/>
      <c r="H2743" s="6"/>
      <c r="M2743" s="6"/>
      <c r="N2743" s="6"/>
      <c r="O2743" s="6"/>
    </row>
    <row r="2744" spans="7:15" x14ac:dyDescent="0.2">
      <c r="G2744" s="6"/>
      <c r="H2744" s="6"/>
      <c r="M2744" s="6"/>
      <c r="N2744" s="6"/>
      <c r="O2744" s="6"/>
    </row>
    <row r="2745" spans="7:15" x14ac:dyDescent="0.2">
      <c r="G2745" s="6"/>
      <c r="H2745" s="6"/>
      <c r="M2745" s="6"/>
      <c r="N2745" s="6"/>
      <c r="O2745" s="6"/>
    </row>
    <row r="2746" spans="7:15" x14ac:dyDescent="0.2">
      <c r="G2746" s="6"/>
      <c r="H2746" s="6"/>
      <c r="M2746" s="6"/>
      <c r="N2746" s="6"/>
      <c r="O2746" s="6"/>
    </row>
    <row r="2747" spans="7:15" x14ac:dyDescent="0.2">
      <c r="G2747" s="6"/>
      <c r="H2747" s="6"/>
      <c r="M2747" s="6"/>
      <c r="N2747" s="6"/>
      <c r="O2747" s="6"/>
    </row>
    <row r="2748" spans="7:15" x14ac:dyDescent="0.2">
      <c r="G2748" s="6"/>
      <c r="H2748" s="6"/>
      <c r="M2748" s="6"/>
      <c r="N2748" s="6"/>
      <c r="O2748" s="6"/>
    </row>
    <row r="2749" spans="7:15" x14ac:dyDescent="0.2">
      <c r="G2749" s="6"/>
      <c r="H2749" s="6"/>
      <c r="M2749" s="6"/>
      <c r="N2749" s="6"/>
      <c r="O2749" s="6"/>
    </row>
    <row r="2750" spans="7:15" x14ac:dyDescent="0.2">
      <c r="G2750" s="6"/>
      <c r="H2750" s="6"/>
      <c r="M2750" s="6"/>
      <c r="N2750" s="6"/>
      <c r="O2750" s="6"/>
    </row>
    <row r="2751" spans="7:15" x14ac:dyDescent="0.2">
      <c r="G2751" s="6"/>
      <c r="H2751" s="6"/>
      <c r="M2751" s="6"/>
      <c r="N2751" s="6"/>
      <c r="O2751" s="6"/>
    </row>
    <row r="2752" spans="7:15" x14ac:dyDescent="0.2">
      <c r="G2752" s="6"/>
      <c r="H2752" s="6"/>
      <c r="M2752" s="6"/>
      <c r="N2752" s="6"/>
      <c r="O2752" s="6"/>
    </row>
    <row r="2753" spans="7:15" x14ac:dyDescent="0.2">
      <c r="G2753" s="6"/>
      <c r="H2753" s="6"/>
      <c r="M2753" s="6"/>
      <c r="N2753" s="6"/>
      <c r="O2753" s="6"/>
    </row>
    <row r="2754" spans="7:15" x14ac:dyDescent="0.2">
      <c r="G2754" s="6"/>
      <c r="H2754" s="6"/>
      <c r="M2754" s="6"/>
      <c r="N2754" s="6"/>
      <c r="O2754" s="6"/>
    </row>
    <row r="2755" spans="7:15" x14ac:dyDescent="0.2">
      <c r="G2755" s="6"/>
      <c r="H2755" s="6"/>
      <c r="M2755" s="6"/>
      <c r="N2755" s="6"/>
      <c r="O2755" s="6"/>
    </row>
    <row r="2756" spans="7:15" x14ac:dyDescent="0.2">
      <c r="G2756" s="6"/>
      <c r="H2756" s="6"/>
      <c r="M2756" s="6"/>
      <c r="N2756" s="6"/>
      <c r="O2756" s="6"/>
    </row>
    <row r="2757" spans="7:15" x14ac:dyDescent="0.2">
      <c r="G2757" s="6"/>
      <c r="H2757" s="6"/>
      <c r="M2757" s="6"/>
      <c r="N2757" s="6"/>
      <c r="O2757" s="6"/>
    </row>
    <row r="2758" spans="7:15" x14ac:dyDescent="0.2">
      <c r="G2758" s="6"/>
      <c r="H2758" s="6"/>
      <c r="M2758" s="6"/>
      <c r="N2758" s="6"/>
      <c r="O2758" s="6"/>
    </row>
    <row r="2759" spans="7:15" x14ac:dyDescent="0.2">
      <c r="G2759" s="6"/>
      <c r="H2759" s="6"/>
      <c r="M2759" s="6"/>
      <c r="N2759" s="6"/>
      <c r="O2759" s="6"/>
    </row>
    <row r="2760" spans="7:15" x14ac:dyDescent="0.2">
      <c r="G2760" s="6"/>
      <c r="H2760" s="6"/>
      <c r="M2760" s="6"/>
      <c r="N2760" s="6"/>
      <c r="O2760" s="6"/>
    </row>
    <row r="2761" spans="7:15" x14ac:dyDescent="0.2">
      <c r="G2761" s="6"/>
      <c r="H2761" s="6"/>
      <c r="M2761" s="6"/>
      <c r="N2761" s="6"/>
      <c r="O2761" s="6"/>
    </row>
    <row r="2762" spans="7:15" x14ac:dyDescent="0.2">
      <c r="G2762" s="6"/>
      <c r="H2762" s="6"/>
      <c r="M2762" s="6"/>
      <c r="N2762" s="6"/>
      <c r="O2762" s="6"/>
    </row>
    <row r="2763" spans="7:15" x14ac:dyDescent="0.2">
      <c r="G2763" s="6"/>
      <c r="H2763" s="6"/>
      <c r="M2763" s="6"/>
      <c r="N2763" s="6"/>
      <c r="O2763" s="6"/>
    </row>
    <row r="2764" spans="7:15" x14ac:dyDescent="0.2">
      <c r="G2764" s="6"/>
      <c r="H2764" s="6"/>
      <c r="M2764" s="6"/>
      <c r="N2764" s="6"/>
      <c r="O2764" s="6"/>
    </row>
    <row r="2765" spans="7:15" x14ac:dyDescent="0.2">
      <c r="G2765" s="6"/>
      <c r="H2765" s="6"/>
      <c r="M2765" s="6"/>
      <c r="N2765" s="6"/>
      <c r="O2765" s="6"/>
    </row>
    <row r="2766" spans="7:15" x14ac:dyDescent="0.2">
      <c r="G2766" s="6"/>
      <c r="H2766" s="6"/>
      <c r="M2766" s="6"/>
      <c r="N2766" s="6"/>
      <c r="O2766" s="6"/>
    </row>
    <row r="2767" spans="7:15" x14ac:dyDescent="0.2">
      <c r="G2767" s="6"/>
      <c r="H2767" s="6"/>
      <c r="M2767" s="6"/>
      <c r="N2767" s="6"/>
      <c r="O2767" s="6"/>
    </row>
    <row r="2768" spans="7:15" x14ac:dyDescent="0.2">
      <c r="G2768" s="6"/>
      <c r="H2768" s="6"/>
      <c r="M2768" s="6"/>
      <c r="N2768" s="6"/>
      <c r="O2768" s="6"/>
    </row>
    <row r="2769" spans="7:15" x14ac:dyDescent="0.2">
      <c r="G2769" s="6"/>
      <c r="H2769" s="6"/>
      <c r="M2769" s="6"/>
      <c r="N2769" s="6"/>
      <c r="O2769" s="6"/>
    </row>
    <row r="2770" spans="7:15" x14ac:dyDescent="0.2">
      <c r="G2770" s="6"/>
      <c r="H2770" s="6"/>
      <c r="M2770" s="6"/>
      <c r="N2770" s="6"/>
      <c r="O2770" s="6"/>
    </row>
    <row r="2771" spans="7:15" x14ac:dyDescent="0.2">
      <c r="G2771" s="6"/>
      <c r="H2771" s="6"/>
      <c r="M2771" s="6"/>
      <c r="N2771" s="6"/>
      <c r="O2771" s="6"/>
    </row>
    <row r="2772" spans="7:15" x14ac:dyDescent="0.2">
      <c r="G2772" s="6"/>
      <c r="H2772" s="6"/>
      <c r="M2772" s="6"/>
      <c r="N2772" s="6"/>
      <c r="O2772" s="6"/>
    </row>
    <row r="2773" spans="7:15" x14ac:dyDescent="0.2">
      <c r="G2773" s="6"/>
      <c r="H2773" s="6"/>
      <c r="M2773" s="6"/>
      <c r="N2773" s="6"/>
      <c r="O2773" s="6"/>
    </row>
    <row r="2774" spans="7:15" x14ac:dyDescent="0.2">
      <c r="G2774" s="6"/>
      <c r="H2774" s="6"/>
      <c r="M2774" s="6"/>
      <c r="N2774" s="6"/>
      <c r="O2774" s="6"/>
    </row>
    <row r="2775" spans="7:15" x14ac:dyDescent="0.2">
      <c r="G2775" s="6"/>
      <c r="H2775" s="6"/>
      <c r="M2775" s="6"/>
      <c r="N2775" s="6"/>
      <c r="O2775" s="6"/>
    </row>
    <row r="2776" spans="7:15" x14ac:dyDescent="0.2">
      <c r="G2776" s="6"/>
      <c r="H2776" s="6"/>
      <c r="M2776" s="6"/>
      <c r="N2776" s="6"/>
      <c r="O2776" s="6"/>
    </row>
    <row r="2777" spans="7:15" x14ac:dyDescent="0.2">
      <c r="G2777" s="6"/>
      <c r="H2777" s="6"/>
      <c r="M2777" s="6"/>
      <c r="N2777" s="6"/>
      <c r="O2777" s="6"/>
    </row>
    <row r="2778" spans="7:15" x14ac:dyDescent="0.2">
      <c r="G2778" s="6"/>
      <c r="H2778" s="6"/>
      <c r="M2778" s="6"/>
      <c r="N2778" s="6"/>
      <c r="O2778" s="6"/>
    </row>
    <row r="2779" spans="7:15" x14ac:dyDescent="0.2">
      <c r="G2779" s="6"/>
      <c r="H2779" s="6"/>
      <c r="M2779" s="6"/>
      <c r="N2779" s="6"/>
      <c r="O2779" s="6"/>
    </row>
    <row r="2780" spans="7:15" x14ac:dyDescent="0.2">
      <c r="G2780" s="6"/>
      <c r="H2780" s="6"/>
      <c r="M2780" s="6"/>
      <c r="N2780" s="6"/>
      <c r="O2780" s="6"/>
    </row>
    <row r="2781" spans="7:15" x14ac:dyDescent="0.2">
      <c r="G2781" s="6"/>
      <c r="H2781" s="6"/>
      <c r="M2781" s="6"/>
      <c r="N2781" s="6"/>
      <c r="O2781" s="6"/>
    </row>
    <row r="2782" spans="7:15" x14ac:dyDescent="0.2">
      <c r="G2782" s="6"/>
      <c r="H2782" s="6"/>
      <c r="M2782" s="6"/>
      <c r="N2782" s="6"/>
      <c r="O2782" s="6"/>
    </row>
    <row r="2783" spans="7:15" x14ac:dyDescent="0.2">
      <c r="G2783" s="6"/>
      <c r="H2783" s="6"/>
      <c r="M2783" s="6"/>
      <c r="N2783" s="6"/>
      <c r="O2783" s="6"/>
    </row>
    <row r="2784" spans="7:15" x14ac:dyDescent="0.2">
      <c r="G2784" s="6"/>
      <c r="H2784" s="6"/>
      <c r="M2784" s="6"/>
      <c r="N2784" s="6"/>
      <c r="O2784" s="6"/>
    </row>
    <row r="2785" spans="7:15" x14ac:dyDescent="0.2">
      <c r="G2785" s="6"/>
      <c r="H2785" s="6"/>
      <c r="M2785" s="6"/>
      <c r="N2785" s="6"/>
      <c r="O2785" s="6"/>
    </row>
    <row r="2786" spans="7:15" x14ac:dyDescent="0.2">
      <c r="G2786" s="6"/>
      <c r="H2786" s="6"/>
      <c r="M2786" s="6"/>
      <c r="N2786" s="6"/>
      <c r="O2786" s="6"/>
    </row>
    <row r="2787" spans="7:15" x14ac:dyDescent="0.2">
      <c r="G2787" s="6"/>
      <c r="H2787" s="6"/>
      <c r="M2787" s="6"/>
      <c r="N2787" s="6"/>
      <c r="O2787" s="6"/>
    </row>
    <row r="2788" spans="7:15" x14ac:dyDescent="0.2">
      <c r="G2788" s="6"/>
      <c r="H2788" s="6"/>
      <c r="M2788" s="6"/>
      <c r="N2788" s="6"/>
      <c r="O2788" s="6"/>
    </row>
    <row r="2789" spans="7:15" x14ac:dyDescent="0.2">
      <c r="G2789" s="6"/>
      <c r="H2789" s="6"/>
      <c r="M2789" s="6"/>
      <c r="N2789" s="6"/>
      <c r="O2789" s="6"/>
    </row>
    <row r="2790" spans="7:15" x14ac:dyDescent="0.2">
      <c r="G2790" s="6"/>
      <c r="H2790" s="6"/>
      <c r="M2790" s="6"/>
      <c r="N2790" s="6"/>
      <c r="O2790" s="6"/>
    </row>
    <row r="2791" spans="7:15" x14ac:dyDescent="0.2">
      <c r="G2791" s="6"/>
      <c r="H2791" s="6"/>
      <c r="M2791" s="6"/>
      <c r="N2791" s="6"/>
      <c r="O2791" s="6"/>
    </row>
    <row r="2792" spans="7:15" x14ac:dyDescent="0.2">
      <c r="G2792" s="6"/>
      <c r="H2792" s="6"/>
      <c r="M2792" s="6"/>
      <c r="N2792" s="6"/>
      <c r="O2792" s="6"/>
    </row>
    <row r="2793" spans="7:15" x14ac:dyDescent="0.2">
      <c r="G2793" s="6"/>
      <c r="H2793" s="6"/>
      <c r="M2793" s="6"/>
      <c r="N2793" s="6"/>
      <c r="O2793" s="6"/>
    </row>
    <row r="2794" spans="7:15" x14ac:dyDescent="0.2">
      <c r="G2794" s="6"/>
      <c r="H2794" s="6"/>
      <c r="M2794" s="6"/>
      <c r="N2794" s="6"/>
      <c r="O2794" s="6"/>
    </row>
    <row r="2795" spans="7:15" x14ac:dyDescent="0.2">
      <c r="G2795" s="6"/>
      <c r="H2795" s="6"/>
      <c r="M2795" s="6"/>
      <c r="N2795" s="6"/>
      <c r="O2795" s="6"/>
    </row>
    <row r="2796" spans="7:15" x14ac:dyDescent="0.2">
      <c r="G2796" s="6"/>
      <c r="H2796" s="6"/>
      <c r="M2796" s="6"/>
      <c r="N2796" s="6"/>
      <c r="O2796" s="6"/>
    </row>
    <row r="2797" spans="7:15" x14ac:dyDescent="0.2">
      <c r="G2797" s="6"/>
      <c r="H2797" s="6"/>
      <c r="M2797" s="6"/>
      <c r="N2797" s="6"/>
      <c r="O2797" s="6"/>
    </row>
    <row r="2798" spans="7:15" x14ac:dyDescent="0.2">
      <c r="G2798" s="6"/>
      <c r="H2798" s="6"/>
      <c r="M2798" s="6"/>
      <c r="N2798" s="6"/>
      <c r="O2798" s="6"/>
    </row>
    <row r="2799" spans="7:15" x14ac:dyDescent="0.2">
      <c r="G2799" s="6"/>
      <c r="H2799" s="6"/>
      <c r="M2799" s="6"/>
      <c r="N2799" s="6"/>
      <c r="O2799" s="6"/>
    </row>
    <row r="2800" spans="7:15" x14ac:dyDescent="0.2">
      <c r="G2800" s="6"/>
      <c r="H2800" s="6"/>
      <c r="M2800" s="6"/>
      <c r="N2800" s="6"/>
      <c r="O2800" s="6"/>
    </row>
    <row r="2801" spans="7:15" x14ac:dyDescent="0.2">
      <c r="G2801" s="6"/>
      <c r="H2801" s="6"/>
      <c r="M2801" s="6"/>
      <c r="N2801" s="6"/>
      <c r="O2801" s="6"/>
    </row>
    <row r="2802" spans="7:15" x14ac:dyDescent="0.2">
      <c r="G2802" s="6"/>
      <c r="H2802" s="6"/>
      <c r="M2802" s="6"/>
      <c r="N2802" s="6"/>
      <c r="O2802" s="6"/>
    </row>
    <row r="2803" spans="7:15" x14ac:dyDescent="0.2">
      <c r="G2803" s="6"/>
      <c r="H2803" s="6"/>
      <c r="M2803" s="6"/>
      <c r="N2803" s="6"/>
      <c r="O2803" s="6"/>
    </row>
    <row r="2804" spans="7:15" x14ac:dyDescent="0.2">
      <c r="G2804" s="6"/>
      <c r="H2804" s="6"/>
      <c r="M2804" s="6"/>
      <c r="N2804" s="6"/>
      <c r="O2804" s="6"/>
    </row>
    <row r="2805" spans="7:15" x14ac:dyDescent="0.2">
      <c r="G2805" s="6"/>
      <c r="H2805" s="6"/>
      <c r="M2805" s="6"/>
      <c r="N2805" s="6"/>
      <c r="O2805" s="6"/>
    </row>
    <row r="2806" spans="7:15" x14ac:dyDescent="0.2">
      <c r="G2806" s="6"/>
      <c r="H2806" s="6"/>
      <c r="M2806" s="6"/>
      <c r="N2806" s="6"/>
      <c r="O2806" s="6"/>
    </row>
    <row r="2807" spans="7:15" x14ac:dyDescent="0.2">
      <c r="G2807" s="6"/>
      <c r="H2807" s="6"/>
      <c r="M2807" s="6"/>
      <c r="N2807" s="6"/>
      <c r="O2807" s="6"/>
    </row>
    <row r="2808" spans="7:15" x14ac:dyDescent="0.2">
      <c r="G2808" s="6"/>
      <c r="H2808" s="6"/>
      <c r="M2808" s="6"/>
      <c r="N2808" s="6"/>
      <c r="O2808" s="6"/>
    </row>
    <row r="2809" spans="7:15" x14ac:dyDescent="0.2">
      <c r="G2809" s="6"/>
      <c r="H2809" s="6"/>
      <c r="M2809" s="6"/>
      <c r="N2809" s="6"/>
      <c r="O2809" s="6"/>
    </row>
    <row r="2810" spans="7:15" x14ac:dyDescent="0.2">
      <c r="G2810" s="6"/>
      <c r="H2810" s="6"/>
      <c r="M2810" s="6"/>
      <c r="N2810" s="6"/>
      <c r="O2810" s="6"/>
    </row>
    <row r="2811" spans="7:15" x14ac:dyDescent="0.2">
      <c r="G2811" s="6"/>
      <c r="H2811" s="6"/>
      <c r="M2811" s="6"/>
      <c r="N2811" s="6"/>
      <c r="O2811" s="6"/>
    </row>
    <row r="2812" spans="7:15" x14ac:dyDescent="0.2">
      <c r="G2812" s="6"/>
      <c r="H2812" s="6"/>
      <c r="M2812" s="6"/>
      <c r="N2812" s="6"/>
      <c r="O2812" s="6"/>
    </row>
    <row r="2813" spans="7:15" x14ac:dyDescent="0.2">
      <c r="G2813" s="6"/>
      <c r="H2813" s="6"/>
      <c r="M2813" s="6"/>
      <c r="N2813" s="6"/>
      <c r="O2813" s="6"/>
    </row>
    <row r="2814" spans="7:15" x14ac:dyDescent="0.2">
      <c r="G2814" s="6"/>
      <c r="H2814" s="6"/>
      <c r="M2814" s="6"/>
      <c r="N2814" s="6"/>
      <c r="O2814" s="6"/>
    </row>
    <row r="2815" spans="7:15" x14ac:dyDescent="0.2">
      <c r="G2815" s="6"/>
      <c r="H2815" s="6"/>
      <c r="M2815" s="6"/>
      <c r="N2815" s="6"/>
      <c r="O2815" s="6"/>
    </row>
    <row r="2816" spans="7:15" x14ac:dyDescent="0.2">
      <c r="G2816" s="6"/>
      <c r="H2816" s="6"/>
      <c r="M2816" s="6"/>
      <c r="N2816" s="6"/>
      <c r="O2816" s="6"/>
    </row>
    <row r="2817" spans="7:15" x14ac:dyDescent="0.2">
      <c r="G2817" s="6"/>
      <c r="H2817" s="6"/>
      <c r="M2817" s="6"/>
      <c r="N2817" s="6"/>
      <c r="O2817" s="6"/>
    </row>
    <row r="2818" spans="7:15" x14ac:dyDescent="0.2">
      <c r="G2818" s="6"/>
      <c r="H2818" s="6"/>
      <c r="M2818" s="6"/>
      <c r="N2818" s="6"/>
      <c r="O2818" s="6"/>
    </row>
    <row r="2819" spans="7:15" x14ac:dyDescent="0.2">
      <c r="G2819" s="6"/>
      <c r="H2819" s="6"/>
      <c r="M2819" s="6"/>
      <c r="N2819" s="6"/>
      <c r="O2819" s="6"/>
    </row>
    <row r="2820" spans="7:15" x14ac:dyDescent="0.2">
      <c r="G2820" s="6"/>
      <c r="H2820" s="6"/>
      <c r="M2820" s="6"/>
      <c r="N2820" s="6"/>
      <c r="O2820" s="6"/>
    </row>
    <row r="2821" spans="7:15" x14ac:dyDescent="0.2">
      <c r="G2821" s="6"/>
      <c r="H2821" s="6"/>
      <c r="M2821" s="6"/>
      <c r="N2821" s="6"/>
      <c r="O2821" s="6"/>
    </row>
    <row r="2822" spans="7:15" x14ac:dyDescent="0.2">
      <c r="G2822" s="6"/>
      <c r="H2822" s="6"/>
      <c r="M2822" s="6"/>
      <c r="N2822" s="6"/>
      <c r="O2822" s="6"/>
    </row>
    <row r="2823" spans="7:15" x14ac:dyDescent="0.2">
      <c r="G2823" s="6"/>
      <c r="H2823" s="6"/>
      <c r="M2823" s="6"/>
      <c r="N2823" s="6"/>
      <c r="O2823" s="6"/>
    </row>
    <row r="2824" spans="7:15" x14ac:dyDescent="0.2">
      <c r="G2824" s="6"/>
      <c r="H2824" s="6"/>
      <c r="M2824" s="6"/>
      <c r="N2824" s="6"/>
      <c r="O2824" s="6"/>
    </row>
    <row r="2825" spans="7:15" x14ac:dyDescent="0.2">
      <c r="G2825" s="6"/>
      <c r="H2825" s="6"/>
      <c r="M2825" s="6"/>
      <c r="N2825" s="6"/>
      <c r="O2825" s="6"/>
    </row>
    <row r="2826" spans="7:15" x14ac:dyDescent="0.2">
      <c r="G2826" s="6"/>
      <c r="H2826" s="6"/>
      <c r="M2826" s="6"/>
      <c r="N2826" s="6"/>
      <c r="O2826" s="6"/>
    </row>
    <row r="2827" spans="7:15" x14ac:dyDescent="0.2">
      <c r="G2827" s="6"/>
      <c r="H2827" s="6"/>
      <c r="M2827" s="6"/>
      <c r="N2827" s="6"/>
      <c r="O2827" s="6"/>
    </row>
    <row r="2828" spans="7:15" x14ac:dyDescent="0.2">
      <c r="G2828" s="6"/>
      <c r="H2828" s="6"/>
      <c r="M2828" s="6"/>
      <c r="N2828" s="6"/>
      <c r="O2828" s="6"/>
    </row>
    <row r="2829" spans="7:15" x14ac:dyDescent="0.2">
      <c r="G2829" s="6"/>
      <c r="H2829" s="6"/>
      <c r="M2829" s="6"/>
      <c r="N2829" s="6"/>
      <c r="O2829" s="6"/>
    </row>
    <row r="2830" spans="7:15" x14ac:dyDescent="0.2">
      <c r="G2830" s="6"/>
      <c r="H2830" s="6"/>
      <c r="M2830" s="6"/>
      <c r="N2830" s="6"/>
      <c r="O2830" s="6"/>
    </row>
    <row r="2831" spans="7:15" x14ac:dyDescent="0.2">
      <c r="G2831" s="6"/>
      <c r="H2831" s="6"/>
      <c r="M2831" s="6"/>
      <c r="N2831" s="6"/>
      <c r="O2831" s="6"/>
    </row>
    <row r="2832" spans="7:15" x14ac:dyDescent="0.2">
      <c r="G2832" s="6"/>
      <c r="H2832" s="6"/>
      <c r="M2832" s="6"/>
      <c r="N2832" s="6"/>
      <c r="O2832" s="6"/>
    </row>
    <row r="2833" spans="7:15" x14ac:dyDescent="0.2">
      <c r="G2833" s="6"/>
      <c r="H2833" s="6"/>
      <c r="M2833" s="6"/>
      <c r="N2833" s="6"/>
      <c r="O2833" s="6"/>
    </row>
    <row r="2834" spans="7:15" x14ac:dyDescent="0.2">
      <c r="G2834" s="6"/>
      <c r="H2834" s="6"/>
      <c r="M2834" s="6"/>
      <c r="N2834" s="6"/>
      <c r="O2834" s="6"/>
    </row>
    <row r="2835" spans="7:15" x14ac:dyDescent="0.2">
      <c r="G2835" s="6"/>
      <c r="H2835" s="6"/>
      <c r="M2835" s="6"/>
      <c r="N2835" s="6"/>
      <c r="O2835" s="6"/>
    </row>
    <row r="2836" spans="7:15" x14ac:dyDescent="0.2">
      <c r="G2836" s="6"/>
      <c r="H2836" s="6"/>
      <c r="M2836" s="6"/>
      <c r="N2836" s="6"/>
      <c r="O2836" s="6"/>
    </row>
    <row r="2837" spans="7:15" x14ac:dyDescent="0.2">
      <c r="G2837" s="6"/>
      <c r="H2837" s="6"/>
      <c r="M2837" s="6"/>
      <c r="N2837" s="6"/>
      <c r="O2837" s="6"/>
    </row>
    <row r="2838" spans="7:15" x14ac:dyDescent="0.2">
      <c r="G2838" s="6"/>
      <c r="H2838" s="6"/>
      <c r="M2838" s="6"/>
      <c r="N2838" s="6"/>
      <c r="O2838" s="6"/>
    </row>
    <row r="2839" spans="7:15" x14ac:dyDescent="0.2">
      <c r="G2839" s="6"/>
      <c r="H2839" s="6"/>
      <c r="M2839" s="6"/>
      <c r="N2839" s="6"/>
      <c r="O2839" s="6"/>
    </row>
    <row r="2840" spans="7:15" x14ac:dyDescent="0.2">
      <c r="G2840" s="6"/>
      <c r="H2840" s="6"/>
      <c r="M2840" s="6"/>
      <c r="N2840" s="6"/>
      <c r="O2840" s="6"/>
    </row>
    <row r="2841" spans="7:15" x14ac:dyDescent="0.2">
      <c r="G2841" s="6"/>
      <c r="H2841" s="6"/>
      <c r="M2841" s="6"/>
      <c r="N2841" s="6"/>
      <c r="O2841" s="6"/>
    </row>
    <row r="2842" spans="7:15" x14ac:dyDescent="0.2">
      <c r="G2842" s="6"/>
      <c r="H2842" s="6"/>
      <c r="M2842" s="6"/>
      <c r="N2842" s="6"/>
      <c r="O2842" s="6"/>
    </row>
    <row r="2843" spans="7:15" x14ac:dyDescent="0.2">
      <c r="G2843" s="6"/>
      <c r="H2843" s="6"/>
      <c r="M2843" s="6"/>
      <c r="N2843" s="6"/>
      <c r="O2843" s="6"/>
    </row>
    <row r="2844" spans="7:15" x14ac:dyDescent="0.2">
      <c r="G2844" s="6"/>
      <c r="H2844" s="6"/>
      <c r="M2844" s="6"/>
      <c r="N2844" s="6"/>
      <c r="O2844" s="6"/>
    </row>
    <row r="2845" spans="7:15" x14ac:dyDescent="0.2">
      <c r="G2845" s="6"/>
      <c r="H2845" s="6"/>
      <c r="M2845" s="6"/>
      <c r="N2845" s="6"/>
      <c r="O2845" s="6"/>
    </row>
    <row r="2846" spans="7:15" x14ac:dyDescent="0.2">
      <c r="G2846" s="6"/>
      <c r="H2846" s="6"/>
      <c r="M2846" s="6"/>
      <c r="N2846" s="6"/>
      <c r="O2846" s="6"/>
    </row>
    <row r="2847" spans="7:15" x14ac:dyDescent="0.2">
      <c r="G2847" s="6"/>
      <c r="H2847" s="6"/>
      <c r="M2847" s="6"/>
      <c r="N2847" s="6"/>
      <c r="O2847" s="6"/>
    </row>
    <row r="2848" spans="7:15" x14ac:dyDescent="0.2">
      <c r="G2848" s="6"/>
      <c r="H2848" s="6"/>
      <c r="M2848" s="6"/>
      <c r="N2848" s="6"/>
      <c r="O2848" s="6"/>
    </row>
    <row r="2849" spans="7:15" x14ac:dyDescent="0.2">
      <c r="G2849" s="6"/>
      <c r="H2849" s="6"/>
      <c r="M2849" s="6"/>
      <c r="N2849" s="6"/>
      <c r="O2849" s="6"/>
    </row>
    <row r="2850" spans="7:15" x14ac:dyDescent="0.2">
      <c r="G2850" s="6"/>
      <c r="H2850" s="6"/>
      <c r="M2850" s="6"/>
      <c r="N2850" s="6"/>
      <c r="O2850" s="6"/>
    </row>
    <row r="2851" spans="7:15" x14ac:dyDescent="0.2">
      <c r="G2851" s="6"/>
      <c r="H2851" s="6"/>
      <c r="M2851" s="6"/>
      <c r="N2851" s="6"/>
      <c r="O2851" s="6"/>
    </row>
    <row r="2852" spans="7:15" x14ac:dyDescent="0.2">
      <c r="G2852" s="6"/>
      <c r="H2852" s="6"/>
      <c r="M2852" s="6"/>
      <c r="N2852" s="6"/>
      <c r="O2852" s="6"/>
    </row>
    <row r="2853" spans="7:15" x14ac:dyDescent="0.2">
      <c r="G2853" s="6"/>
      <c r="H2853" s="6"/>
      <c r="M2853" s="6"/>
      <c r="N2853" s="6"/>
      <c r="O2853" s="6"/>
    </row>
    <row r="2854" spans="7:15" x14ac:dyDescent="0.2">
      <c r="G2854" s="6"/>
      <c r="H2854" s="6"/>
      <c r="M2854" s="6"/>
      <c r="N2854" s="6"/>
      <c r="O2854" s="6"/>
    </row>
    <row r="2855" spans="7:15" x14ac:dyDescent="0.2">
      <c r="G2855" s="6"/>
      <c r="H2855" s="6"/>
      <c r="M2855" s="6"/>
      <c r="N2855" s="6"/>
      <c r="O2855" s="6"/>
    </row>
    <row r="2856" spans="7:15" x14ac:dyDescent="0.2">
      <c r="G2856" s="6"/>
      <c r="H2856" s="6"/>
      <c r="M2856" s="6"/>
      <c r="N2856" s="6"/>
      <c r="O2856" s="6"/>
    </row>
    <row r="2857" spans="7:15" x14ac:dyDescent="0.2">
      <c r="G2857" s="6"/>
      <c r="H2857" s="6"/>
      <c r="M2857" s="6"/>
      <c r="N2857" s="6"/>
      <c r="O2857" s="6"/>
    </row>
    <row r="2858" spans="7:15" x14ac:dyDescent="0.2">
      <c r="G2858" s="6"/>
      <c r="H2858" s="6"/>
      <c r="M2858" s="6"/>
      <c r="N2858" s="6"/>
      <c r="O2858" s="6"/>
    </row>
    <row r="2859" spans="7:15" x14ac:dyDescent="0.2">
      <c r="G2859" s="6"/>
      <c r="H2859" s="6"/>
      <c r="M2859" s="6"/>
      <c r="N2859" s="6"/>
      <c r="O2859" s="6"/>
    </row>
    <row r="2860" spans="7:15" x14ac:dyDescent="0.2">
      <c r="G2860" s="6"/>
      <c r="H2860" s="6"/>
      <c r="M2860" s="6"/>
      <c r="N2860" s="6"/>
      <c r="O2860" s="6"/>
    </row>
    <row r="2861" spans="7:15" x14ac:dyDescent="0.2">
      <c r="G2861" s="6"/>
      <c r="H2861" s="6"/>
      <c r="M2861" s="6"/>
      <c r="N2861" s="6"/>
      <c r="O2861" s="6"/>
    </row>
    <row r="2862" spans="7:15" x14ac:dyDescent="0.2">
      <c r="G2862" s="6"/>
      <c r="H2862" s="6"/>
      <c r="M2862" s="6"/>
      <c r="N2862" s="6"/>
      <c r="O2862" s="6"/>
    </row>
    <row r="2863" spans="7:15" x14ac:dyDescent="0.2">
      <c r="G2863" s="6"/>
      <c r="H2863" s="6"/>
      <c r="M2863" s="6"/>
      <c r="N2863" s="6"/>
      <c r="O2863" s="6"/>
    </row>
    <row r="2864" spans="7:15" x14ac:dyDescent="0.2">
      <c r="G2864" s="6"/>
      <c r="H2864" s="6"/>
      <c r="M2864" s="6"/>
      <c r="N2864" s="6"/>
      <c r="O2864" s="6"/>
    </row>
    <row r="2865" spans="7:15" x14ac:dyDescent="0.2">
      <c r="G2865" s="6"/>
      <c r="H2865" s="6"/>
      <c r="M2865" s="6"/>
      <c r="N2865" s="6"/>
      <c r="O2865" s="6"/>
    </row>
    <row r="2866" spans="7:15" x14ac:dyDescent="0.2">
      <c r="G2866" s="6"/>
      <c r="H2866" s="6"/>
      <c r="M2866" s="6"/>
      <c r="N2866" s="6"/>
      <c r="O2866" s="6"/>
    </row>
    <row r="2867" spans="7:15" x14ac:dyDescent="0.2">
      <c r="G2867" s="6"/>
      <c r="H2867" s="6"/>
      <c r="M2867" s="6"/>
      <c r="N2867" s="6"/>
      <c r="O2867" s="6"/>
    </row>
    <row r="2868" spans="7:15" x14ac:dyDescent="0.2">
      <c r="G2868" s="6"/>
      <c r="H2868" s="6"/>
      <c r="M2868" s="6"/>
      <c r="N2868" s="6"/>
      <c r="O2868" s="6"/>
    </row>
    <row r="2869" spans="7:15" x14ac:dyDescent="0.2">
      <c r="G2869" s="6"/>
      <c r="H2869" s="6"/>
      <c r="M2869" s="6"/>
      <c r="N2869" s="6"/>
      <c r="O2869" s="6"/>
    </row>
    <row r="2870" spans="7:15" x14ac:dyDescent="0.2">
      <c r="G2870" s="6"/>
      <c r="H2870" s="6"/>
      <c r="M2870" s="6"/>
      <c r="N2870" s="6"/>
      <c r="O2870" s="6"/>
    </row>
    <row r="2871" spans="7:15" x14ac:dyDescent="0.2">
      <c r="G2871" s="6"/>
      <c r="H2871" s="6"/>
      <c r="M2871" s="6"/>
      <c r="N2871" s="6"/>
      <c r="O2871" s="6"/>
    </row>
    <row r="2872" spans="7:15" x14ac:dyDescent="0.2">
      <c r="G2872" s="6"/>
      <c r="H2872" s="6"/>
      <c r="M2872" s="6"/>
      <c r="N2872" s="6"/>
      <c r="O2872" s="6"/>
    </row>
    <row r="2873" spans="7:15" x14ac:dyDescent="0.2">
      <c r="G2873" s="6"/>
      <c r="H2873" s="6"/>
      <c r="M2873" s="6"/>
      <c r="N2873" s="6"/>
      <c r="O2873" s="6"/>
    </row>
    <row r="2874" spans="7:15" x14ac:dyDescent="0.2">
      <c r="G2874" s="6"/>
      <c r="H2874" s="6"/>
      <c r="M2874" s="6"/>
      <c r="N2874" s="6"/>
      <c r="O2874" s="6"/>
    </row>
    <row r="2875" spans="7:15" x14ac:dyDescent="0.2">
      <c r="G2875" s="6"/>
      <c r="H2875" s="6"/>
      <c r="M2875" s="6"/>
      <c r="N2875" s="6"/>
      <c r="O2875" s="6"/>
    </row>
    <row r="2876" spans="7:15" x14ac:dyDescent="0.2">
      <c r="G2876" s="6"/>
      <c r="H2876" s="6"/>
      <c r="M2876" s="6"/>
      <c r="N2876" s="6"/>
      <c r="O2876" s="6"/>
    </row>
    <row r="2877" spans="7:15" x14ac:dyDescent="0.2">
      <c r="G2877" s="6"/>
      <c r="H2877" s="6"/>
      <c r="M2877" s="6"/>
      <c r="N2877" s="6"/>
      <c r="O2877" s="6"/>
    </row>
    <row r="2878" spans="7:15" x14ac:dyDescent="0.2">
      <c r="G2878" s="6"/>
      <c r="H2878" s="6"/>
      <c r="M2878" s="6"/>
      <c r="N2878" s="6"/>
      <c r="O2878" s="6"/>
    </row>
    <row r="2879" spans="7:15" x14ac:dyDescent="0.2">
      <c r="G2879" s="6"/>
      <c r="H2879" s="6"/>
      <c r="M2879" s="6"/>
      <c r="N2879" s="6"/>
      <c r="O2879" s="6"/>
    </row>
    <row r="2880" spans="7:15" x14ac:dyDescent="0.2">
      <c r="G2880" s="6"/>
      <c r="H2880" s="6"/>
      <c r="M2880" s="6"/>
      <c r="N2880" s="6"/>
      <c r="O2880" s="6"/>
    </row>
    <row r="2881" spans="7:15" x14ac:dyDescent="0.2">
      <c r="G2881" s="6"/>
      <c r="H2881" s="6"/>
      <c r="M2881" s="6"/>
      <c r="N2881" s="6"/>
      <c r="O2881" s="6"/>
    </row>
    <row r="2882" spans="7:15" x14ac:dyDescent="0.2">
      <c r="G2882" s="6"/>
      <c r="H2882" s="6"/>
      <c r="M2882" s="6"/>
      <c r="N2882" s="6"/>
      <c r="O2882" s="6"/>
    </row>
    <row r="2883" spans="7:15" x14ac:dyDescent="0.2">
      <c r="G2883" s="6"/>
      <c r="H2883" s="6"/>
      <c r="M2883" s="6"/>
      <c r="N2883" s="6"/>
      <c r="O2883" s="6"/>
    </row>
    <row r="2884" spans="7:15" x14ac:dyDescent="0.2">
      <c r="G2884" s="6"/>
      <c r="H2884" s="6"/>
      <c r="M2884" s="6"/>
      <c r="N2884" s="6"/>
      <c r="O2884" s="6"/>
    </row>
    <row r="2885" spans="7:15" x14ac:dyDescent="0.2">
      <c r="G2885" s="6"/>
      <c r="H2885" s="6"/>
      <c r="M2885" s="6"/>
      <c r="N2885" s="6"/>
      <c r="O2885" s="6"/>
    </row>
    <row r="2886" spans="7:15" x14ac:dyDescent="0.2">
      <c r="G2886" s="6"/>
      <c r="H2886" s="6"/>
      <c r="M2886" s="6"/>
      <c r="N2886" s="6"/>
      <c r="O2886" s="6"/>
    </row>
    <row r="2887" spans="7:15" x14ac:dyDescent="0.2">
      <c r="G2887" s="6"/>
      <c r="H2887" s="6"/>
      <c r="M2887" s="6"/>
      <c r="N2887" s="6"/>
      <c r="O2887" s="6"/>
    </row>
    <row r="2888" spans="7:15" x14ac:dyDescent="0.2">
      <c r="G2888" s="6"/>
      <c r="H2888" s="6"/>
      <c r="M2888" s="6"/>
      <c r="N2888" s="6"/>
      <c r="O2888" s="6"/>
    </row>
    <row r="2889" spans="7:15" x14ac:dyDescent="0.2">
      <c r="G2889" s="6"/>
      <c r="H2889" s="6"/>
      <c r="M2889" s="6"/>
      <c r="N2889" s="6"/>
      <c r="O2889" s="6"/>
    </row>
    <row r="2890" spans="7:15" x14ac:dyDescent="0.2">
      <c r="G2890" s="6"/>
      <c r="H2890" s="6"/>
      <c r="M2890" s="6"/>
      <c r="N2890" s="6"/>
      <c r="O2890" s="6"/>
    </row>
    <row r="2891" spans="7:15" x14ac:dyDescent="0.2">
      <c r="G2891" s="6"/>
      <c r="H2891" s="6"/>
      <c r="M2891" s="6"/>
      <c r="N2891" s="6"/>
      <c r="O2891" s="6"/>
    </row>
    <row r="2892" spans="7:15" x14ac:dyDescent="0.2">
      <c r="G2892" s="6"/>
      <c r="H2892" s="6"/>
      <c r="M2892" s="6"/>
      <c r="N2892" s="6"/>
      <c r="O2892" s="6"/>
    </row>
    <row r="2893" spans="7:15" x14ac:dyDescent="0.2">
      <c r="G2893" s="6"/>
      <c r="H2893" s="6"/>
      <c r="M2893" s="6"/>
      <c r="N2893" s="6"/>
      <c r="O2893" s="6"/>
    </row>
    <row r="2894" spans="7:15" x14ac:dyDescent="0.2">
      <c r="G2894" s="6"/>
      <c r="H2894" s="6"/>
      <c r="M2894" s="6"/>
      <c r="N2894" s="6"/>
      <c r="O2894" s="6"/>
    </row>
    <row r="2895" spans="7:15" x14ac:dyDescent="0.2">
      <c r="G2895" s="6"/>
      <c r="H2895" s="6"/>
      <c r="M2895" s="6"/>
      <c r="N2895" s="6"/>
      <c r="O2895" s="6"/>
    </row>
    <row r="2896" spans="7:15" x14ac:dyDescent="0.2">
      <c r="G2896" s="6"/>
      <c r="H2896" s="6"/>
      <c r="M2896" s="6"/>
      <c r="N2896" s="6"/>
      <c r="O2896" s="6"/>
    </row>
    <row r="2897" spans="7:15" x14ac:dyDescent="0.2">
      <c r="G2897" s="6"/>
      <c r="H2897" s="6"/>
      <c r="M2897" s="6"/>
      <c r="N2897" s="6"/>
      <c r="O2897" s="6"/>
    </row>
    <row r="2898" spans="7:15" x14ac:dyDescent="0.2">
      <c r="G2898" s="6"/>
      <c r="H2898" s="6"/>
      <c r="M2898" s="6"/>
      <c r="N2898" s="6"/>
      <c r="O2898" s="6"/>
    </row>
    <row r="2899" spans="7:15" x14ac:dyDescent="0.2">
      <c r="G2899" s="6"/>
      <c r="H2899" s="6"/>
      <c r="M2899" s="6"/>
      <c r="N2899" s="6"/>
      <c r="O2899" s="6"/>
    </row>
    <row r="2900" spans="7:15" x14ac:dyDescent="0.2">
      <c r="G2900" s="6"/>
      <c r="H2900" s="6"/>
      <c r="M2900" s="6"/>
      <c r="N2900" s="6"/>
      <c r="O2900" s="6"/>
    </row>
    <row r="2901" spans="7:15" x14ac:dyDescent="0.2">
      <c r="G2901" s="6"/>
      <c r="H2901" s="6"/>
      <c r="M2901" s="6"/>
      <c r="N2901" s="6"/>
      <c r="O2901" s="6"/>
    </row>
    <row r="2902" spans="7:15" x14ac:dyDescent="0.2">
      <c r="G2902" s="6"/>
      <c r="H2902" s="6"/>
      <c r="M2902" s="6"/>
      <c r="N2902" s="6"/>
      <c r="O2902" s="6"/>
    </row>
    <row r="2903" spans="7:15" x14ac:dyDescent="0.2">
      <c r="G2903" s="6"/>
      <c r="H2903" s="6"/>
      <c r="M2903" s="6"/>
      <c r="N2903" s="6"/>
      <c r="O2903" s="6"/>
    </row>
    <row r="2904" spans="7:15" x14ac:dyDescent="0.2">
      <c r="G2904" s="6"/>
      <c r="H2904" s="6"/>
      <c r="M2904" s="6"/>
      <c r="N2904" s="6"/>
      <c r="O2904" s="6"/>
    </row>
    <row r="2905" spans="7:15" x14ac:dyDescent="0.2">
      <c r="G2905" s="6"/>
      <c r="H2905" s="6"/>
      <c r="M2905" s="6"/>
      <c r="N2905" s="6"/>
      <c r="O2905" s="6"/>
    </row>
    <row r="2906" spans="7:15" x14ac:dyDescent="0.2">
      <c r="G2906" s="6"/>
      <c r="H2906" s="6"/>
      <c r="M2906" s="6"/>
      <c r="N2906" s="6"/>
      <c r="O2906" s="6"/>
    </row>
    <row r="2907" spans="7:15" x14ac:dyDescent="0.2">
      <c r="G2907" s="6"/>
      <c r="H2907" s="6"/>
      <c r="M2907" s="6"/>
      <c r="N2907" s="6"/>
      <c r="O2907" s="6"/>
    </row>
    <row r="2908" spans="7:15" x14ac:dyDescent="0.2">
      <c r="G2908" s="6"/>
      <c r="H2908" s="6"/>
      <c r="M2908" s="6"/>
      <c r="N2908" s="6"/>
      <c r="O2908" s="6"/>
    </row>
    <row r="2909" spans="7:15" x14ac:dyDescent="0.2">
      <c r="G2909" s="6"/>
      <c r="H2909" s="6"/>
      <c r="M2909" s="6"/>
      <c r="N2909" s="6"/>
      <c r="O2909" s="6"/>
    </row>
    <row r="2910" spans="7:15" x14ac:dyDescent="0.2">
      <c r="G2910" s="6"/>
      <c r="H2910" s="6"/>
      <c r="M2910" s="6"/>
      <c r="N2910" s="6"/>
      <c r="O2910" s="6"/>
    </row>
    <row r="2911" spans="7:15" x14ac:dyDescent="0.2">
      <c r="G2911" s="6"/>
      <c r="H2911" s="6"/>
      <c r="M2911" s="6"/>
      <c r="N2911" s="6"/>
      <c r="O2911" s="6"/>
    </row>
    <row r="2912" spans="7:15" x14ac:dyDescent="0.2">
      <c r="G2912" s="6"/>
      <c r="H2912" s="6"/>
      <c r="M2912" s="6"/>
      <c r="N2912" s="6"/>
      <c r="O2912" s="6"/>
    </row>
    <row r="2913" spans="7:15" x14ac:dyDescent="0.2">
      <c r="G2913" s="6"/>
      <c r="H2913" s="6"/>
      <c r="M2913" s="6"/>
      <c r="N2913" s="6"/>
      <c r="O2913" s="6"/>
    </row>
    <row r="2914" spans="7:15" x14ac:dyDescent="0.2">
      <c r="G2914" s="6"/>
      <c r="H2914" s="6"/>
      <c r="M2914" s="6"/>
      <c r="N2914" s="6"/>
      <c r="O2914" s="6"/>
    </row>
    <row r="2915" spans="7:15" x14ac:dyDescent="0.2">
      <c r="G2915" s="6"/>
      <c r="H2915" s="6"/>
      <c r="M2915" s="6"/>
      <c r="N2915" s="6"/>
      <c r="O2915" s="6"/>
    </row>
    <row r="2916" spans="7:15" x14ac:dyDescent="0.2">
      <c r="G2916" s="6"/>
      <c r="H2916" s="6"/>
      <c r="M2916" s="6"/>
      <c r="N2916" s="6"/>
      <c r="O2916" s="6"/>
    </row>
    <row r="2917" spans="7:15" x14ac:dyDescent="0.2">
      <c r="G2917" s="6"/>
      <c r="H2917" s="6"/>
      <c r="M2917" s="6"/>
      <c r="N2917" s="6"/>
      <c r="O2917" s="6"/>
    </row>
    <row r="2918" spans="7:15" x14ac:dyDescent="0.2">
      <c r="G2918" s="6"/>
      <c r="H2918" s="6"/>
      <c r="M2918" s="6"/>
      <c r="N2918" s="6"/>
      <c r="O2918" s="6"/>
    </row>
    <row r="2919" spans="7:15" x14ac:dyDescent="0.2">
      <c r="G2919" s="6"/>
      <c r="H2919" s="6"/>
      <c r="M2919" s="6"/>
      <c r="N2919" s="6"/>
      <c r="O2919" s="6"/>
    </row>
    <row r="2920" spans="7:15" x14ac:dyDescent="0.2">
      <c r="G2920" s="6"/>
      <c r="H2920" s="6"/>
      <c r="M2920" s="6"/>
      <c r="N2920" s="6"/>
      <c r="O2920" s="6"/>
    </row>
    <row r="2921" spans="7:15" x14ac:dyDescent="0.2">
      <c r="G2921" s="6"/>
      <c r="H2921" s="6"/>
      <c r="M2921" s="6"/>
      <c r="N2921" s="6"/>
      <c r="O2921" s="6"/>
    </row>
    <row r="2922" spans="7:15" x14ac:dyDescent="0.2">
      <c r="G2922" s="6"/>
      <c r="H2922" s="6"/>
      <c r="M2922" s="6"/>
      <c r="N2922" s="6"/>
      <c r="O2922" s="6"/>
    </row>
    <row r="2923" spans="7:15" x14ac:dyDescent="0.2">
      <c r="G2923" s="6"/>
      <c r="H2923" s="6"/>
      <c r="M2923" s="6"/>
      <c r="N2923" s="6"/>
      <c r="O2923" s="6"/>
    </row>
    <row r="2924" spans="7:15" x14ac:dyDescent="0.2">
      <c r="G2924" s="6"/>
      <c r="H2924" s="6"/>
      <c r="M2924" s="6"/>
      <c r="N2924" s="6"/>
      <c r="O2924" s="6"/>
    </row>
    <row r="2925" spans="7:15" x14ac:dyDescent="0.2">
      <c r="G2925" s="6"/>
      <c r="H2925" s="6"/>
      <c r="M2925" s="6"/>
      <c r="N2925" s="6"/>
      <c r="O2925" s="6"/>
    </row>
    <row r="2926" spans="7:15" x14ac:dyDescent="0.2">
      <c r="G2926" s="6"/>
      <c r="H2926" s="6"/>
      <c r="M2926" s="6"/>
      <c r="N2926" s="6"/>
      <c r="O2926" s="6"/>
    </row>
    <row r="2927" spans="7:15" x14ac:dyDescent="0.2">
      <c r="G2927" s="6"/>
      <c r="H2927" s="6"/>
      <c r="M2927" s="6"/>
      <c r="N2927" s="6"/>
      <c r="O2927" s="6"/>
    </row>
    <row r="2928" spans="7:15" x14ac:dyDescent="0.2">
      <c r="G2928" s="6"/>
      <c r="H2928" s="6"/>
      <c r="M2928" s="6"/>
      <c r="N2928" s="6"/>
      <c r="O2928" s="6"/>
    </row>
    <row r="2929" spans="7:15" x14ac:dyDescent="0.2">
      <c r="G2929" s="6"/>
      <c r="H2929" s="6"/>
      <c r="M2929" s="6"/>
      <c r="N2929" s="6"/>
      <c r="O2929" s="6"/>
    </row>
    <row r="2930" spans="7:15" x14ac:dyDescent="0.2">
      <c r="G2930" s="6"/>
      <c r="H2930" s="6"/>
      <c r="M2930" s="6"/>
      <c r="N2930" s="6"/>
      <c r="O2930" s="6"/>
    </row>
    <row r="2931" spans="7:15" x14ac:dyDescent="0.2">
      <c r="G2931" s="6"/>
      <c r="H2931" s="6"/>
      <c r="M2931" s="6"/>
      <c r="N2931" s="6"/>
      <c r="O2931" s="6"/>
    </row>
    <row r="2932" spans="7:15" x14ac:dyDescent="0.2">
      <c r="G2932" s="6"/>
      <c r="H2932" s="6"/>
      <c r="M2932" s="6"/>
      <c r="N2932" s="6"/>
      <c r="O2932" s="6"/>
    </row>
    <row r="2933" spans="7:15" x14ac:dyDescent="0.2">
      <c r="G2933" s="6"/>
      <c r="H2933" s="6"/>
      <c r="M2933" s="6"/>
      <c r="N2933" s="6"/>
      <c r="O2933" s="6"/>
    </row>
    <row r="2934" spans="7:15" x14ac:dyDescent="0.2">
      <c r="G2934" s="6"/>
      <c r="H2934" s="6"/>
      <c r="M2934" s="6"/>
      <c r="N2934" s="6"/>
      <c r="O2934" s="6"/>
    </row>
    <row r="2935" spans="7:15" x14ac:dyDescent="0.2">
      <c r="G2935" s="6"/>
      <c r="H2935" s="6"/>
      <c r="M2935" s="6"/>
      <c r="N2935" s="6"/>
      <c r="O2935" s="6"/>
    </row>
    <row r="2936" spans="7:15" x14ac:dyDescent="0.2">
      <c r="G2936" s="6"/>
      <c r="H2936" s="6"/>
      <c r="M2936" s="6"/>
      <c r="N2936" s="6"/>
      <c r="O2936" s="6"/>
    </row>
    <row r="2937" spans="7:15" x14ac:dyDescent="0.2">
      <c r="G2937" s="6"/>
      <c r="H2937" s="6"/>
      <c r="M2937" s="6"/>
      <c r="N2937" s="6"/>
      <c r="O2937" s="6"/>
    </row>
    <row r="2938" spans="7:15" x14ac:dyDescent="0.2">
      <c r="G2938" s="6"/>
      <c r="H2938" s="6"/>
      <c r="M2938" s="6"/>
      <c r="N2938" s="6"/>
      <c r="O2938" s="6"/>
    </row>
    <row r="2939" spans="7:15" x14ac:dyDescent="0.2">
      <c r="G2939" s="6"/>
      <c r="H2939" s="6"/>
      <c r="M2939" s="6"/>
      <c r="N2939" s="6"/>
      <c r="O2939" s="6"/>
    </row>
    <row r="2940" spans="7:15" x14ac:dyDescent="0.2">
      <c r="G2940" s="6"/>
      <c r="H2940" s="6"/>
      <c r="M2940" s="6"/>
      <c r="N2940" s="6"/>
      <c r="O2940" s="6"/>
    </row>
    <row r="2941" spans="7:15" x14ac:dyDescent="0.2">
      <c r="G2941" s="6"/>
      <c r="H2941" s="6"/>
      <c r="M2941" s="6"/>
      <c r="N2941" s="6"/>
      <c r="O2941" s="6"/>
    </row>
    <row r="2942" spans="7:15" x14ac:dyDescent="0.2">
      <c r="G2942" s="6"/>
      <c r="H2942" s="6"/>
      <c r="M2942" s="6"/>
      <c r="N2942" s="6"/>
      <c r="O2942" s="6"/>
    </row>
    <row r="2943" spans="7:15" x14ac:dyDescent="0.2">
      <c r="G2943" s="6"/>
      <c r="H2943" s="6"/>
      <c r="M2943" s="6"/>
      <c r="N2943" s="6"/>
      <c r="O2943" s="6"/>
    </row>
    <row r="2944" spans="7:15" x14ac:dyDescent="0.2">
      <c r="G2944" s="6"/>
      <c r="H2944" s="6"/>
      <c r="M2944" s="6"/>
      <c r="N2944" s="6"/>
      <c r="O2944" s="6"/>
    </row>
    <row r="2945" spans="7:15" x14ac:dyDescent="0.2">
      <c r="G2945" s="6"/>
      <c r="H2945" s="6"/>
      <c r="M2945" s="6"/>
      <c r="N2945" s="6"/>
      <c r="O2945" s="6"/>
    </row>
    <row r="2946" spans="7:15" x14ac:dyDescent="0.2">
      <c r="G2946" s="6"/>
      <c r="H2946" s="6"/>
      <c r="M2946" s="6"/>
      <c r="N2946" s="6"/>
      <c r="O2946" s="6"/>
    </row>
    <row r="2947" spans="7:15" x14ac:dyDescent="0.2">
      <c r="G2947" s="6"/>
      <c r="H2947" s="6"/>
      <c r="M2947" s="6"/>
      <c r="N2947" s="6"/>
      <c r="O2947" s="6"/>
    </row>
    <row r="2948" spans="7:15" x14ac:dyDescent="0.2">
      <c r="G2948" s="6"/>
      <c r="H2948" s="6"/>
      <c r="M2948" s="6"/>
      <c r="N2948" s="6"/>
      <c r="O2948" s="6"/>
    </row>
    <row r="2949" spans="7:15" x14ac:dyDescent="0.2">
      <c r="G2949" s="6"/>
      <c r="H2949" s="6"/>
      <c r="M2949" s="6"/>
      <c r="N2949" s="6"/>
      <c r="O2949" s="6"/>
    </row>
    <row r="2950" spans="7:15" x14ac:dyDescent="0.2">
      <c r="G2950" s="6"/>
      <c r="H2950" s="6"/>
      <c r="M2950" s="6"/>
      <c r="N2950" s="6"/>
      <c r="O2950" s="6"/>
    </row>
    <row r="2951" spans="7:15" x14ac:dyDescent="0.2">
      <c r="G2951" s="6"/>
      <c r="H2951" s="6"/>
      <c r="M2951" s="6"/>
      <c r="N2951" s="6"/>
      <c r="O2951" s="6"/>
    </row>
    <row r="2952" spans="7:15" x14ac:dyDescent="0.2">
      <c r="G2952" s="6"/>
      <c r="H2952" s="6"/>
      <c r="M2952" s="6"/>
      <c r="N2952" s="6"/>
      <c r="O2952" s="6"/>
    </row>
    <row r="2953" spans="7:15" x14ac:dyDescent="0.2">
      <c r="G2953" s="6"/>
      <c r="H2953" s="6"/>
      <c r="M2953" s="6"/>
      <c r="N2953" s="6"/>
      <c r="O2953" s="6"/>
    </row>
    <row r="2954" spans="7:15" x14ac:dyDescent="0.2">
      <c r="G2954" s="6"/>
      <c r="H2954" s="6"/>
      <c r="M2954" s="6"/>
      <c r="N2954" s="6"/>
      <c r="O2954" s="6"/>
    </row>
    <row r="2955" spans="7:15" x14ac:dyDescent="0.2">
      <c r="G2955" s="6"/>
      <c r="H2955" s="6"/>
      <c r="M2955" s="6"/>
      <c r="N2955" s="6"/>
      <c r="O2955" s="6"/>
    </row>
    <row r="2956" spans="7:15" x14ac:dyDescent="0.2">
      <c r="G2956" s="6"/>
      <c r="H2956" s="6"/>
      <c r="M2956" s="6"/>
      <c r="N2956" s="6"/>
      <c r="O2956" s="6"/>
    </row>
    <row r="2957" spans="7:15" x14ac:dyDescent="0.2">
      <c r="G2957" s="6"/>
      <c r="H2957" s="6"/>
      <c r="M2957" s="6"/>
      <c r="N2957" s="6"/>
      <c r="O2957" s="6"/>
    </row>
    <row r="2958" spans="7:15" x14ac:dyDescent="0.2">
      <c r="G2958" s="6"/>
      <c r="H2958" s="6"/>
      <c r="M2958" s="6"/>
      <c r="N2958" s="6"/>
      <c r="O2958" s="6"/>
    </row>
    <row r="2959" spans="7:15" x14ac:dyDescent="0.2">
      <c r="G2959" s="6"/>
      <c r="H2959" s="6"/>
      <c r="M2959" s="6"/>
      <c r="N2959" s="6"/>
      <c r="O2959" s="6"/>
    </row>
    <row r="2960" spans="7:15" x14ac:dyDescent="0.2">
      <c r="G2960" s="6"/>
      <c r="H2960" s="6"/>
      <c r="M2960" s="6"/>
      <c r="N2960" s="6"/>
      <c r="O2960" s="6"/>
    </row>
    <row r="2961" spans="7:15" x14ac:dyDescent="0.2">
      <c r="G2961" s="6"/>
      <c r="H2961" s="6"/>
      <c r="M2961" s="6"/>
      <c r="N2961" s="6"/>
      <c r="O2961" s="6"/>
    </row>
    <row r="2962" spans="7:15" x14ac:dyDescent="0.2">
      <c r="G2962" s="6"/>
      <c r="H2962" s="6"/>
      <c r="M2962" s="6"/>
      <c r="N2962" s="6"/>
      <c r="O2962" s="6"/>
    </row>
    <row r="2963" spans="7:15" x14ac:dyDescent="0.2">
      <c r="G2963" s="6"/>
      <c r="H2963" s="6"/>
      <c r="M2963" s="6"/>
      <c r="N2963" s="6"/>
      <c r="O2963" s="6"/>
    </row>
    <row r="2964" spans="7:15" x14ac:dyDescent="0.2">
      <c r="G2964" s="6"/>
      <c r="H2964" s="6"/>
      <c r="M2964" s="6"/>
      <c r="N2964" s="6"/>
      <c r="O2964" s="6"/>
    </row>
    <row r="2965" spans="7:15" x14ac:dyDescent="0.2">
      <c r="G2965" s="6"/>
      <c r="H2965" s="6"/>
      <c r="M2965" s="6"/>
      <c r="N2965" s="6"/>
      <c r="O2965" s="6"/>
    </row>
    <row r="2966" spans="7:15" x14ac:dyDescent="0.2">
      <c r="G2966" s="6"/>
      <c r="H2966" s="6"/>
      <c r="M2966" s="6"/>
      <c r="N2966" s="6"/>
      <c r="O2966" s="6"/>
    </row>
    <row r="2967" spans="7:15" x14ac:dyDescent="0.2">
      <c r="G2967" s="6"/>
      <c r="H2967" s="6"/>
      <c r="M2967" s="6"/>
      <c r="N2967" s="6"/>
      <c r="O2967" s="6"/>
    </row>
    <row r="2968" spans="7:15" x14ac:dyDescent="0.2">
      <c r="G2968" s="6"/>
      <c r="H2968" s="6"/>
      <c r="M2968" s="6"/>
      <c r="N2968" s="6"/>
      <c r="O2968" s="6"/>
    </row>
    <row r="2969" spans="7:15" x14ac:dyDescent="0.2">
      <c r="G2969" s="6"/>
      <c r="H2969" s="6"/>
      <c r="M2969" s="6"/>
      <c r="N2969" s="6"/>
      <c r="O2969" s="6"/>
    </row>
    <row r="2970" spans="7:15" x14ac:dyDescent="0.2">
      <c r="G2970" s="6"/>
      <c r="H2970" s="6"/>
      <c r="M2970" s="6"/>
      <c r="N2970" s="6"/>
      <c r="O2970" s="6"/>
    </row>
    <row r="2971" spans="7:15" x14ac:dyDescent="0.2">
      <c r="G2971" s="6"/>
      <c r="H2971" s="6"/>
      <c r="M2971" s="6"/>
      <c r="N2971" s="6"/>
      <c r="O2971" s="6"/>
    </row>
    <row r="2972" spans="7:15" x14ac:dyDescent="0.2">
      <c r="G2972" s="6"/>
      <c r="H2972" s="6"/>
      <c r="M2972" s="6"/>
      <c r="N2972" s="6"/>
      <c r="O2972" s="6"/>
    </row>
    <row r="2973" spans="7:15" x14ac:dyDescent="0.2">
      <c r="G2973" s="6"/>
      <c r="H2973" s="6"/>
      <c r="M2973" s="6"/>
      <c r="N2973" s="6"/>
      <c r="O2973" s="6"/>
    </row>
    <row r="2974" spans="7:15" x14ac:dyDescent="0.2">
      <c r="G2974" s="6"/>
      <c r="H2974" s="6"/>
      <c r="M2974" s="6"/>
      <c r="N2974" s="6"/>
      <c r="O2974" s="6"/>
    </row>
    <row r="2975" spans="7:15" x14ac:dyDescent="0.2">
      <c r="G2975" s="6"/>
      <c r="H2975" s="6"/>
      <c r="M2975" s="6"/>
      <c r="N2975" s="6"/>
      <c r="O2975" s="6"/>
    </row>
    <row r="2976" spans="7:15" x14ac:dyDescent="0.2">
      <c r="G2976" s="6"/>
      <c r="H2976" s="6"/>
      <c r="M2976" s="6"/>
      <c r="N2976" s="6"/>
      <c r="O2976" s="6"/>
    </row>
    <row r="2977" spans="7:15" x14ac:dyDescent="0.2">
      <c r="G2977" s="6"/>
      <c r="H2977" s="6"/>
      <c r="M2977" s="6"/>
      <c r="N2977" s="6"/>
      <c r="O2977" s="6"/>
    </row>
    <row r="2978" spans="7:15" x14ac:dyDescent="0.2">
      <c r="G2978" s="6"/>
      <c r="H2978" s="6"/>
      <c r="M2978" s="6"/>
      <c r="N2978" s="6"/>
      <c r="O2978" s="6"/>
    </row>
    <row r="2979" spans="7:15" x14ac:dyDescent="0.2">
      <c r="G2979" s="6"/>
      <c r="H2979" s="6"/>
      <c r="M2979" s="6"/>
      <c r="N2979" s="6"/>
      <c r="O2979" s="6"/>
    </row>
    <row r="2980" spans="7:15" x14ac:dyDescent="0.2">
      <c r="G2980" s="6"/>
      <c r="H2980" s="6"/>
      <c r="M2980" s="6"/>
      <c r="N2980" s="6"/>
      <c r="O2980" s="6"/>
    </row>
    <row r="2981" spans="7:15" x14ac:dyDescent="0.2">
      <c r="G2981" s="6"/>
      <c r="H2981" s="6"/>
      <c r="M2981" s="6"/>
      <c r="N2981" s="6"/>
      <c r="O2981" s="6"/>
    </row>
    <row r="2982" spans="7:15" x14ac:dyDescent="0.2">
      <c r="G2982" s="6"/>
      <c r="H2982" s="6"/>
      <c r="M2982" s="6"/>
      <c r="N2982" s="6"/>
      <c r="O2982" s="6"/>
    </row>
    <row r="2983" spans="7:15" x14ac:dyDescent="0.2">
      <c r="G2983" s="6"/>
      <c r="H2983" s="6"/>
      <c r="M2983" s="6"/>
      <c r="N2983" s="6"/>
      <c r="O2983" s="6"/>
    </row>
    <row r="2984" spans="7:15" x14ac:dyDescent="0.2">
      <c r="G2984" s="6"/>
      <c r="H2984" s="6"/>
      <c r="M2984" s="6"/>
      <c r="N2984" s="6"/>
      <c r="O2984" s="6"/>
    </row>
    <row r="2985" spans="7:15" x14ac:dyDescent="0.2">
      <c r="G2985" s="6"/>
      <c r="H2985" s="6"/>
      <c r="M2985" s="6"/>
      <c r="N2985" s="6"/>
      <c r="O2985" s="6"/>
    </row>
    <row r="2986" spans="7:15" x14ac:dyDescent="0.2">
      <c r="G2986" s="6"/>
      <c r="H2986" s="6"/>
      <c r="M2986" s="6"/>
      <c r="N2986" s="6"/>
      <c r="O2986" s="6"/>
    </row>
    <row r="2987" spans="7:15" x14ac:dyDescent="0.2">
      <c r="G2987" s="6"/>
      <c r="H2987" s="6"/>
      <c r="M2987" s="6"/>
      <c r="N2987" s="6"/>
      <c r="O2987" s="6"/>
    </row>
    <row r="2988" spans="7:15" x14ac:dyDescent="0.2">
      <c r="G2988" s="6"/>
      <c r="H2988" s="6"/>
      <c r="M2988" s="6"/>
      <c r="N2988" s="6"/>
      <c r="O2988" s="6"/>
    </row>
    <row r="2989" spans="7:15" x14ac:dyDescent="0.2">
      <c r="G2989" s="6"/>
      <c r="H2989" s="6"/>
      <c r="M2989" s="6"/>
      <c r="N2989" s="6"/>
      <c r="O2989" s="6"/>
    </row>
    <row r="2990" spans="7:15" x14ac:dyDescent="0.2">
      <c r="G2990" s="6"/>
      <c r="H2990" s="6"/>
      <c r="M2990" s="6"/>
      <c r="N2990" s="6"/>
      <c r="O2990" s="6"/>
    </row>
    <row r="2991" spans="7:15" x14ac:dyDescent="0.2">
      <c r="G2991" s="6"/>
      <c r="H2991" s="6"/>
      <c r="M2991" s="6"/>
      <c r="N2991" s="6"/>
      <c r="O2991" s="6"/>
    </row>
    <row r="2992" spans="7:15" x14ac:dyDescent="0.2">
      <c r="G2992" s="6"/>
      <c r="H2992" s="6"/>
      <c r="M2992" s="6"/>
      <c r="N2992" s="6"/>
      <c r="O2992" s="6"/>
    </row>
    <row r="2993" spans="7:15" x14ac:dyDescent="0.2">
      <c r="G2993" s="6"/>
      <c r="H2993" s="6"/>
      <c r="M2993" s="6"/>
      <c r="N2993" s="6"/>
      <c r="O2993" s="6"/>
    </row>
    <row r="2994" spans="7:15" x14ac:dyDescent="0.2">
      <c r="G2994" s="6"/>
      <c r="H2994" s="6"/>
      <c r="M2994" s="6"/>
      <c r="N2994" s="6"/>
      <c r="O2994" s="6"/>
    </row>
    <row r="2995" spans="7:15" x14ac:dyDescent="0.2">
      <c r="G2995" s="6"/>
      <c r="H2995" s="6"/>
      <c r="M2995" s="6"/>
      <c r="N2995" s="6"/>
      <c r="O2995" s="6"/>
    </row>
    <row r="2996" spans="7:15" x14ac:dyDescent="0.2">
      <c r="G2996" s="6"/>
      <c r="H2996" s="6"/>
      <c r="M2996" s="6"/>
      <c r="N2996" s="6"/>
      <c r="O2996" s="6"/>
    </row>
    <row r="2997" spans="7:15" x14ac:dyDescent="0.2">
      <c r="G2997" s="6"/>
      <c r="H2997" s="6"/>
      <c r="M2997" s="6"/>
      <c r="N2997" s="6"/>
      <c r="O2997" s="6"/>
    </row>
    <row r="2998" spans="7:15" x14ac:dyDescent="0.2">
      <c r="G2998" s="6"/>
      <c r="H2998" s="6"/>
      <c r="M2998" s="6"/>
      <c r="N2998" s="6"/>
      <c r="O2998" s="6"/>
    </row>
    <row r="2999" spans="7:15" x14ac:dyDescent="0.2">
      <c r="G2999" s="6"/>
      <c r="H2999" s="6"/>
      <c r="M2999" s="6"/>
      <c r="N2999" s="6"/>
      <c r="O2999" s="6"/>
    </row>
    <row r="3000" spans="7:15" x14ac:dyDescent="0.2">
      <c r="G3000" s="6"/>
      <c r="H3000" s="6"/>
      <c r="M3000" s="6"/>
      <c r="N3000" s="6"/>
      <c r="O3000" s="6"/>
    </row>
    <row r="3001" spans="7:15" x14ac:dyDescent="0.2">
      <c r="G3001" s="6"/>
      <c r="H3001" s="6"/>
      <c r="M3001" s="6"/>
      <c r="N3001" s="6"/>
      <c r="O3001" s="6"/>
    </row>
    <row r="3002" spans="7:15" x14ac:dyDescent="0.2">
      <c r="G3002" s="6"/>
      <c r="H3002" s="6"/>
      <c r="M3002" s="6"/>
      <c r="N3002" s="6"/>
      <c r="O3002" s="6"/>
    </row>
    <row r="3003" spans="7:15" x14ac:dyDescent="0.2">
      <c r="G3003" s="6"/>
      <c r="H3003" s="6"/>
      <c r="M3003" s="6"/>
      <c r="N3003" s="6"/>
      <c r="O3003" s="6"/>
    </row>
    <row r="3004" spans="7:15" x14ac:dyDescent="0.2">
      <c r="G3004" s="6"/>
      <c r="H3004" s="6"/>
      <c r="M3004" s="6"/>
      <c r="N3004" s="6"/>
      <c r="O3004" s="6"/>
    </row>
    <row r="3005" spans="7:15" x14ac:dyDescent="0.2">
      <c r="G3005" s="6"/>
      <c r="H3005" s="6"/>
      <c r="M3005" s="6"/>
      <c r="N3005" s="6"/>
      <c r="O3005" s="6"/>
    </row>
    <row r="3006" spans="7:15" x14ac:dyDescent="0.2">
      <c r="G3006" s="6"/>
      <c r="H3006" s="6"/>
      <c r="M3006" s="6"/>
      <c r="N3006" s="6"/>
      <c r="O3006" s="6"/>
    </row>
    <row r="3007" spans="7:15" x14ac:dyDescent="0.2">
      <c r="G3007" s="6"/>
      <c r="H3007" s="6"/>
      <c r="M3007" s="6"/>
      <c r="N3007" s="6"/>
      <c r="O3007" s="6"/>
    </row>
    <row r="3008" spans="7:15" x14ac:dyDescent="0.2">
      <c r="G3008" s="6"/>
      <c r="H3008" s="6"/>
      <c r="M3008" s="6"/>
      <c r="N3008" s="6"/>
      <c r="O3008" s="6"/>
    </row>
    <row r="3009" spans="7:15" x14ac:dyDescent="0.2">
      <c r="G3009" s="6"/>
      <c r="H3009" s="6"/>
      <c r="M3009" s="6"/>
      <c r="N3009" s="6"/>
      <c r="O3009" s="6"/>
    </row>
    <row r="3010" spans="7:15" x14ac:dyDescent="0.2">
      <c r="G3010" s="6"/>
      <c r="H3010" s="6"/>
      <c r="M3010" s="6"/>
      <c r="N3010" s="6"/>
      <c r="O3010" s="6"/>
    </row>
    <row r="3011" spans="7:15" x14ac:dyDescent="0.2">
      <c r="G3011" s="6"/>
      <c r="H3011" s="6"/>
      <c r="M3011" s="6"/>
      <c r="N3011" s="6"/>
      <c r="O3011" s="6"/>
    </row>
    <row r="3012" spans="7:15" x14ac:dyDescent="0.2">
      <c r="G3012" s="6"/>
      <c r="H3012" s="6"/>
      <c r="M3012" s="6"/>
      <c r="N3012" s="6"/>
      <c r="O3012" s="6"/>
    </row>
    <row r="3013" spans="7:15" x14ac:dyDescent="0.2">
      <c r="G3013" s="6"/>
      <c r="H3013" s="6"/>
      <c r="M3013" s="6"/>
      <c r="N3013" s="6"/>
      <c r="O3013" s="6"/>
    </row>
    <row r="3014" spans="7:15" x14ac:dyDescent="0.2">
      <c r="G3014" s="6"/>
      <c r="H3014" s="6"/>
      <c r="M3014" s="6"/>
      <c r="N3014" s="6"/>
      <c r="O3014" s="6"/>
    </row>
    <row r="3015" spans="7:15" x14ac:dyDescent="0.2">
      <c r="G3015" s="6"/>
      <c r="H3015" s="6"/>
      <c r="M3015" s="6"/>
      <c r="N3015" s="6"/>
      <c r="O3015" s="6"/>
    </row>
    <row r="3016" spans="7:15" x14ac:dyDescent="0.2">
      <c r="G3016" s="6"/>
      <c r="H3016" s="6"/>
      <c r="M3016" s="6"/>
      <c r="N3016" s="6"/>
      <c r="O3016" s="6"/>
    </row>
    <row r="3017" spans="7:15" x14ac:dyDescent="0.2">
      <c r="G3017" s="6"/>
      <c r="H3017" s="6"/>
      <c r="M3017" s="6"/>
      <c r="N3017" s="6"/>
      <c r="O3017" s="6"/>
    </row>
    <row r="3018" spans="7:15" x14ac:dyDescent="0.2">
      <c r="G3018" s="6"/>
      <c r="H3018" s="6"/>
      <c r="M3018" s="6"/>
      <c r="N3018" s="6"/>
      <c r="O3018" s="6"/>
    </row>
    <row r="3019" spans="7:15" x14ac:dyDescent="0.2">
      <c r="G3019" s="6"/>
      <c r="H3019" s="6"/>
      <c r="M3019" s="6"/>
      <c r="N3019" s="6"/>
      <c r="O3019" s="6"/>
    </row>
    <row r="3020" spans="7:15" x14ac:dyDescent="0.2">
      <c r="G3020" s="6"/>
      <c r="H3020" s="6"/>
      <c r="M3020" s="6"/>
      <c r="N3020" s="6"/>
      <c r="O3020" s="6"/>
    </row>
    <row r="3021" spans="7:15" x14ac:dyDescent="0.2">
      <c r="G3021" s="6"/>
      <c r="H3021" s="6"/>
      <c r="M3021" s="6"/>
      <c r="N3021" s="6"/>
      <c r="O3021" s="6"/>
    </row>
    <row r="3022" spans="7:15" x14ac:dyDescent="0.2">
      <c r="G3022" s="6"/>
      <c r="H3022" s="6"/>
      <c r="M3022" s="6"/>
      <c r="N3022" s="6"/>
      <c r="O3022" s="6"/>
    </row>
    <row r="3023" spans="7:15" x14ac:dyDescent="0.2">
      <c r="G3023" s="6"/>
      <c r="H3023" s="6"/>
      <c r="M3023" s="6"/>
      <c r="N3023" s="6"/>
      <c r="O3023" s="6"/>
    </row>
    <row r="3024" spans="7:15" x14ac:dyDescent="0.2">
      <c r="G3024" s="6"/>
      <c r="H3024" s="6"/>
      <c r="M3024" s="6"/>
      <c r="N3024" s="6"/>
      <c r="O3024" s="6"/>
    </row>
    <row r="3025" spans="7:15" x14ac:dyDescent="0.2">
      <c r="G3025" s="6"/>
      <c r="H3025" s="6"/>
      <c r="M3025" s="6"/>
      <c r="N3025" s="6"/>
      <c r="O3025" s="6"/>
    </row>
    <row r="3026" spans="7:15" x14ac:dyDescent="0.2">
      <c r="G3026" s="6"/>
      <c r="H3026" s="6"/>
      <c r="M3026" s="6"/>
      <c r="N3026" s="6"/>
      <c r="O3026" s="6"/>
    </row>
    <row r="3027" spans="7:15" x14ac:dyDescent="0.2">
      <c r="G3027" s="6"/>
      <c r="H3027" s="6"/>
      <c r="M3027" s="6"/>
      <c r="N3027" s="6"/>
      <c r="O3027" s="6"/>
    </row>
    <row r="3028" spans="7:15" x14ac:dyDescent="0.2">
      <c r="G3028" s="6"/>
      <c r="H3028" s="6"/>
      <c r="M3028" s="6"/>
      <c r="N3028" s="6"/>
      <c r="O3028" s="6"/>
    </row>
    <row r="3029" spans="7:15" x14ac:dyDescent="0.2">
      <c r="G3029" s="6"/>
      <c r="H3029" s="6"/>
      <c r="M3029" s="6"/>
      <c r="N3029" s="6"/>
      <c r="O3029" s="6"/>
    </row>
    <row r="3030" spans="7:15" x14ac:dyDescent="0.2">
      <c r="G3030" s="6"/>
      <c r="H3030" s="6"/>
      <c r="M3030" s="6"/>
      <c r="N3030" s="6"/>
      <c r="O3030" s="6"/>
    </row>
    <row r="3031" spans="7:15" x14ac:dyDescent="0.2">
      <c r="G3031" s="6"/>
      <c r="H3031" s="6"/>
      <c r="M3031" s="6"/>
      <c r="N3031" s="6"/>
      <c r="O3031" s="6"/>
    </row>
    <row r="3032" spans="7:15" x14ac:dyDescent="0.2">
      <c r="G3032" s="6"/>
      <c r="H3032" s="6"/>
      <c r="M3032" s="6"/>
      <c r="N3032" s="6"/>
      <c r="O3032" s="6"/>
    </row>
    <row r="3033" spans="7:15" x14ac:dyDescent="0.2">
      <c r="G3033" s="6"/>
      <c r="H3033" s="6"/>
      <c r="M3033" s="6"/>
      <c r="N3033" s="6"/>
      <c r="O3033" s="6"/>
    </row>
    <row r="3034" spans="7:15" x14ac:dyDescent="0.2">
      <c r="G3034" s="6"/>
      <c r="H3034" s="6"/>
      <c r="M3034" s="6"/>
      <c r="N3034" s="6"/>
      <c r="O3034" s="6"/>
    </row>
    <row r="3035" spans="7:15" x14ac:dyDescent="0.2">
      <c r="G3035" s="6"/>
      <c r="H3035" s="6"/>
      <c r="M3035" s="6"/>
      <c r="N3035" s="6"/>
      <c r="O3035" s="6"/>
    </row>
    <row r="3036" spans="7:15" x14ac:dyDescent="0.2">
      <c r="G3036" s="6"/>
      <c r="H3036" s="6"/>
      <c r="M3036" s="6"/>
      <c r="N3036" s="6"/>
      <c r="O3036" s="6"/>
    </row>
    <row r="3037" spans="7:15" x14ac:dyDescent="0.2">
      <c r="G3037" s="6"/>
      <c r="H3037" s="6"/>
      <c r="M3037" s="6"/>
      <c r="N3037" s="6"/>
      <c r="O3037" s="6"/>
    </row>
    <row r="3038" spans="7:15" x14ac:dyDescent="0.2">
      <c r="G3038" s="6"/>
      <c r="H3038" s="6"/>
      <c r="M3038" s="6"/>
      <c r="N3038" s="6"/>
      <c r="O3038" s="6"/>
    </row>
    <row r="3039" spans="7:15" x14ac:dyDescent="0.2">
      <c r="G3039" s="6"/>
      <c r="H3039" s="6"/>
      <c r="M3039" s="6"/>
      <c r="N3039" s="6"/>
      <c r="O3039" s="6"/>
    </row>
    <row r="3040" spans="7:15" x14ac:dyDescent="0.2">
      <c r="G3040" s="6"/>
      <c r="H3040" s="6"/>
      <c r="M3040" s="6"/>
      <c r="N3040" s="6"/>
      <c r="O3040" s="6"/>
    </row>
    <row r="3041" spans="7:15" x14ac:dyDescent="0.2">
      <c r="G3041" s="6"/>
      <c r="H3041" s="6"/>
      <c r="M3041" s="6"/>
      <c r="N3041" s="6"/>
      <c r="O3041" s="6"/>
    </row>
    <row r="3042" spans="7:15" x14ac:dyDescent="0.2">
      <c r="G3042" s="6"/>
      <c r="H3042" s="6"/>
      <c r="M3042" s="6"/>
      <c r="N3042" s="6"/>
      <c r="O3042" s="6"/>
    </row>
    <row r="3043" spans="7:15" x14ac:dyDescent="0.2">
      <c r="G3043" s="6"/>
      <c r="H3043" s="6"/>
      <c r="M3043" s="6"/>
      <c r="N3043" s="6"/>
      <c r="O3043" s="6"/>
    </row>
    <row r="3044" spans="7:15" x14ac:dyDescent="0.2">
      <c r="G3044" s="6"/>
      <c r="H3044" s="6"/>
      <c r="M3044" s="6"/>
      <c r="N3044" s="6"/>
      <c r="O3044" s="6"/>
    </row>
    <row r="3045" spans="7:15" x14ac:dyDescent="0.2">
      <c r="G3045" s="6"/>
      <c r="H3045" s="6"/>
      <c r="M3045" s="6"/>
      <c r="N3045" s="6"/>
      <c r="O3045" s="6"/>
    </row>
    <row r="3046" spans="7:15" x14ac:dyDescent="0.2">
      <c r="G3046" s="6"/>
      <c r="H3046" s="6"/>
      <c r="M3046" s="6"/>
      <c r="N3046" s="6"/>
      <c r="O3046" s="6"/>
    </row>
    <row r="3047" spans="7:15" x14ac:dyDescent="0.2">
      <c r="G3047" s="6"/>
      <c r="H3047" s="6"/>
      <c r="M3047" s="6"/>
      <c r="N3047" s="6"/>
      <c r="O3047" s="6"/>
    </row>
    <row r="3048" spans="7:15" x14ac:dyDescent="0.2">
      <c r="G3048" s="6"/>
      <c r="H3048" s="6"/>
      <c r="M3048" s="6"/>
      <c r="N3048" s="6"/>
      <c r="O3048" s="6"/>
    </row>
    <row r="3049" spans="7:15" x14ac:dyDescent="0.2">
      <c r="G3049" s="6"/>
      <c r="H3049" s="6"/>
      <c r="M3049" s="6"/>
      <c r="N3049" s="6"/>
      <c r="O3049" s="6"/>
    </row>
    <row r="3050" spans="7:15" x14ac:dyDescent="0.2">
      <c r="G3050" s="6"/>
      <c r="H3050" s="6"/>
      <c r="M3050" s="6"/>
      <c r="N3050" s="6"/>
      <c r="O3050" s="6"/>
    </row>
    <row r="3051" spans="7:15" x14ac:dyDescent="0.2">
      <c r="G3051" s="6"/>
      <c r="H3051" s="6"/>
      <c r="M3051" s="6"/>
      <c r="N3051" s="6"/>
      <c r="O3051" s="6"/>
    </row>
    <row r="3052" spans="7:15" x14ac:dyDescent="0.2">
      <c r="G3052" s="6"/>
      <c r="H3052" s="6"/>
      <c r="M3052" s="6"/>
      <c r="N3052" s="6"/>
      <c r="O3052" s="6"/>
    </row>
    <row r="3053" spans="7:15" x14ac:dyDescent="0.2">
      <c r="G3053" s="6"/>
      <c r="H3053" s="6"/>
      <c r="M3053" s="6"/>
      <c r="N3053" s="6"/>
      <c r="O3053" s="6"/>
    </row>
    <row r="3054" spans="7:15" x14ac:dyDescent="0.2">
      <c r="G3054" s="6"/>
      <c r="H3054" s="6"/>
      <c r="M3054" s="6"/>
      <c r="N3054" s="6"/>
      <c r="O3054" s="6"/>
    </row>
    <row r="3055" spans="7:15" x14ac:dyDescent="0.2">
      <c r="G3055" s="6"/>
      <c r="H3055" s="6"/>
      <c r="M3055" s="6"/>
      <c r="N3055" s="6"/>
      <c r="O3055" s="6"/>
    </row>
    <row r="3056" spans="7:15" x14ac:dyDescent="0.2">
      <c r="G3056" s="6"/>
      <c r="H3056" s="6"/>
      <c r="M3056" s="6"/>
      <c r="N3056" s="6"/>
      <c r="O3056" s="6"/>
    </row>
    <row r="3057" spans="7:15" x14ac:dyDescent="0.2">
      <c r="G3057" s="6"/>
      <c r="H3057" s="6"/>
      <c r="M3057" s="6"/>
      <c r="N3057" s="6"/>
      <c r="O3057" s="6"/>
    </row>
    <row r="3058" spans="7:15" x14ac:dyDescent="0.2">
      <c r="G3058" s="6"/>
      <c r="H3058" s="6"/>
      <c r="M3058" s="6"/>
      <c r="N3058" s="6"/>
      <c r="O3058" s="6"/>
    </row>
    <row r="3059" spans="7:15" x14ac:dyDescent="0.2">
      <c r="G3059" s="6"/>
      <c r="H3059" s="6"/>
      <c r="M3059" s="6"/>
      <c r="N3059" s="6"/>
      <c r="O3059" s="6"/>
    </row>
    <row r="3060" spans="7:15" x14ac:dyDescent="0.2">
      <c r="G3060" s="6"/>
      <c r="H3060" s="6"/>
      <c r="M3060" s="6"/>
      <c r="N3060" s="6"/>
      <c r="O3060" s="6"/>
    </row>
    <row r="3061" spans="7:15" x14ac:dyDescent="0.2">
      <c r="G3061" s="6"/>
      <c r="H3061" s="6"/>
      <c r="M3061" s="6"/>
      <c r="N3061" s="6"/>
      <c r="O3061" s="6"/>
    </row>
    <row r="3062" spans="7:15" x14ac:dyDescent="0.2">
      <c r="G3062" s="6"/>
      <c r="H3062" s="6"/>
      <c r="M3062" s="6"/>
      <c r="N3062" s="6"/>
      <c r="O3062" s="6"/>
    </row>
    <row r="3063" spans="7:15" x14ac:dyDescent="0.2">
      <c r="G3063" s="6"/>
      <c r="H3063" s="6"/>
      <c r="M3063" s="6"/>
      <c r="N3063" s="6"/>
      <c r="O3063" s="6"/>
    </row>
    <row r="3064" spans="7:15" x14ac:dyDescent="0.2">
      <c r="G3064" s="6"/>
      <c r="H3064" s="6"/>
      <c r="M3064" s="6"/>
      <c r="N3064" s="6"/>
      <c r="O3064" s="6"/>
    </row>
    <row r="3065" spans="7:15" x14ac:dyDescent="0.2">
      <c r="G3065" s="6"/>
      <c r="H3065" s="6"/>
      <c r="M3065" s="6"/>
      <c r="N3065" s="6"/>
      <c r="O3065" s="6"/>
    </row>
    <row r="3066" spans="7:15" x14ac:dyDescent="0.2">
      <c r="G3066" s="6"/>
      <c r="H3066" s="6"/>
      <c r="M3066" s="6"/>
      <c r="N3066" s="6"/>
      <c r="O3066" s="6"/>
    </row>
    <row r="3067" spans="7:15" x14ac:dyDescent="0.2">
      <c r="G3067" s="6"/>
      <c r="H3067" s="6"/>
      <c r="M3067" s="6"/>
      <c r="N3067" s="6"/>
      <c r="O3067" s="6"/>
    </row>
    <row r="3068" spans="7:15" x14ac:dyDescent="0.2">
      <c r="G3068" s="6"/>
      <c r="H3068" s="6"/>
      <c r="M3068" s="6"/>
      <c r="N3068" s="6"/>
      <c r="O3068" s="6"/>
    </row>
    <row r="3069" spans="7:15" x14ac:dyDescent="0.2">
      <c r="G3069" s="6"/>
      <c r="H3069" s="6"/>
      <c r="M3069" s="6"/>
      <c r="N3069" s="6"/>
      <c r="O3069" s="6"/>
    </row>
    <row r="3070" spans="7:15" x14ac:dyDescent="0.2">
      <c r="G3070" s="6"/>
      <c r="H3070" s="6"/>
      <c r="M3070" s="6"/>
      <c r="N3070" s="6"/>
      <c r="O3070" s="6"/>
    </row>
    <row r="3071" spans="7:15" x14ac:dyDescent="0.2">
      <c r="G3071" s="6"/>
      <c r="H3071" s="6"/>
      <c r="M3071" s="6"/>
      <c r="N3071" s="6"/>
      <c r="O3071" s="6"/>
    </row>
    <row r="3072" spans="7:15" x14ac:dyDescent="0.2">
      <c r="G3072" s="6"/>
      <c r="H3072" s="6"/>
      <c r="M3072" s="6"/>
      <c r="N3072" s="6"/>
      <c r="O3072" s="6"/>
    </row>
    <row r="3073" spans="7:15" x14ac:dyDescent="0.2">
      <c r="G3073" s="6"/>
      <c r="H3073" s="6"/>
      <c r="M3073" s="6"/>
      <c r="N3073" s="6"/>
      <c r="O3073" s="6"/>
    </row>
    <row r="3074" spans="7:15" x14ac:dyDescent="0.2">
      <c r="G3074" s="6"/>
      <c r="H3074" s="6"/>
      <c r="M3074" s="6"/>
      <c r="N3074" s="6"/>
      <c r="O3074" s="6"/>
    </row>
    <row r="3075" spans="7:15" x14ac:dyDescent="0.2">
      <c r="G3075" s="6"/>
      <c r="H3075" s="6"/>
      <c r="M3075" s="6"/>
      <c r="N3075" s="6"/>
      <c r="O3075" s="6"/>
    </row>
    <row r="3076" spans="7:15" x14ac:dyDescent="0.2">
      <c r="G3076" s="6"/>
      <c r="H3076" s="6"/>
      <c r="M3076" s="6"/>
      <c r="N3076" s="6"/>
      <c r="O3076" s="6"/>
    </row>
    <row r="3077" spans="7:15" x14ac:dyDescent="0.2">
      <c r="G3077" s="6"/>
      <c r="H3077" s="6"/>
      <c r="M3077" s="6"/>
      <c r="N3077" s="6"/>
      <c r="O3077" s="6"/>
    </row>
    <row r="3078" spans="7:15" x14ac:dyDescent="0.2">
      <c r="G3078" s="6"/>
      <c r="H3078" s="6"/>
      <c r="M3078" s="6"/>
      <c r="N3078" s="6"/>
      <c r="O3078" s="6"/>
    </row>
    <row r="3079" spans="7:15" x14ac:dyDescent="0.2">
      <c r="G3079" s="6"/>
      <c r="H3079" s="6"/>
      <c r="M3079" s="6"/>
      <c r="N3079" s="6"/>
      <c r="O3079" s="6"/>
    </row>
    <row r="3080" spans="7:15" x14ac:dyDescent="0.2">
      <c r="G3080" s="6"/>
      <c r="H3080" s="6"/>
      <c r="M3080" s="6"/>
      <c r="N3080" s="6"/>
      <c r="O3080" s="6"/>
    </row>
    <row r="3081" spans="7:15" x14ac:dyDescent="0.2">
      <c r="G3081" s="6"/>
      <c r="H3081" s="6"/>
      <c r="M3081" s="6"/>
      <c r="N3081" s="6"/>
      <c r="O3081" s="6"/>
    </row>
    <row r="3082" spans="7:15" x14ac:dyDescent="0.2">
      <c r="G3082" s="6"/>
      <c r="H3082" s="6"/>
      <c r="M3082" s="6"/>
      <c r="N3082" s="6"/>
      <c r="O3082" s="6"/>
    </row>
    <row r="3083" spans="7:15" x14ac:dyDescent="0.2">
      <c r="G3083" s="6"/>
      <c r="H3083" s="6"/>
      <c r="M3083" s="6"/>
      <c r="N3083" s="6"/>
      <c r="O3083" s="6"/>
    </row>
    <row r="3084" spans="7:15" x14ac:dyDescent="0.2">
      <c r="G3084" s="6"/>
      <c r="H3084" s="6"/>
      <c r="M3084" s="6"/>
      <c r="N3084" s="6"/>
      <c r="O3084" s="6"/>
    </row>
    <row r="3085" spans="7:15" x14ac:dyDescent="0.2">
      <c r="G3085" s="6"/>
      <c r="H3085" s="6"/>
      <c r="M3085" s="6"/>
      <c r="N3085" s="6"/>
      <c r="O3085" s="6"/>
    </row>
    <row r="3086" spans="7:15" x14ac:dyDescent="0.2">
      <c r="G3086" s="6"/>
      <c r="H3086" s="6"/>
      <c r="M3086" s="6"/>
      <c r="N3086" s="6"/>
      <c r="O3086" s="6"/>
    </row>
    <row r="3087" spans="7:15" x14ac:dyDescent="0.2">
      <c r="G3087" s="6"/>
      <c r="H3087" s="6"/>
      <c r="M3087" s="6"/>
      <c r="N3087" s="6"/>
      <c r="O3087" s="6"/>
    </row>
    <row r="3088" spans="7:15" x14ac:dyDescent="0.2">
      <c r="G3088" s="6"/>
      <c r="H3088" s="6"/>
      <c r="M3088" s="6"/>
      <c r="N3088" s="6"/>
      <c r="O3088" s="6"/>
    </row>
    <row r="3089" spans="7:15" x14ac:dyDescent="0.2">
      <c r="G3089" s="6"/>
      <c r="H3089" s="6"/>
      <c r="M3089" s="6"/>
      <c r="N3089" s="6"/>
      <c r="O3089" s="6"/>
    </row>
    <row r="3090" spans="7:15" x14ac:dyDescent="0.2">
      <c r="G3090" s="6"/>
      <c r="H3090" s="6"/>
      <c r="M3090" s="6"/>
      <c r="N3090" s="6"/>
      <c r="O3090" s="6"/>
    </row>
    <row r="3091" spans="7:15" x14ac:dyDescent="0.2">
      <c r="G3091" s="6"/>
      <c r="H3091" s="6"/>
      <c r="M3091" s="6"/>
      <c r="N3091" s="6"/>
      <c r="O3091" s="6"/>
    </row>
    <row r="3092" spans="7:15" x14ac:dyDescent="0.2">
      <c r="G3092" s="6"/>
      <c r="H3092" s="6"/>
      <c r="M3092" s="6"/>
      <c r="N3092" s="6"/>
      <c r="O3092" s="6"/>
    </row>
    <row r="3093" spans="7:15" x14ac:dyDescent="0.2">
      <c r="G3093" s="6"/>
      <c r="H3093" s="6"/>
      <c r="M3093" s="6"/>
      <c r="N3093" s="6"/>
      <c r="O3093" s="6"/>
    </row>
    <row r="3094" spans="7:15" x14ac:dyDescent="0.2">
      <c r="G3094" s="6"/>
      <c r="H3094" s="6"/>
      <c r="M3094" s="6"/>
      <c r="N3094" s="6"/>
      <c r="O3094" s="6"/>
    </row>
    <row r="3095" spans="7:15" x14ac:dyDescent="0.2">
      <c r="G3095" s="6"/>
      <c r="H3095" s="6"/>
      <c r="M3095" s="6"/>
      <c r="N3095" s="6"/>
      <c r="O3095" s="6"/>
    </row>
    <row r="3096" spans="7:15" x14ac:dyDescent="0.2">
      <c r="G3096" s="6"/>
      <c r="H3096" s="6"/>
      <c r="M3096" s="6"/>
      <c r="N3096" s="6"/>
      <c r="O3096" s="6"/>
    </row>
    <row r="3097" spans="7:15" x14ac:dyDescent="0.2">
      <c r="G3097" s="6"/>
      <c r="H3097" s="6"/>
      <c r="M3097" s="6"/>
      <c r="N3097" s="6"/>
      <c r="O3097" s="6"/>
    </row>
    <row r="3098" spans="7:15" x14ac:dyDescent="0.2">
      <c r="G3098" s="6"/>
      <c r="H3098" s="6"/>
      <c r="M3098" s="6"/>
      <c r="N3098" s="6"/>
      <c r="O3098" s="6"/>
    </row>
    <row r="3099" spans="7:15" x14ac:dyDescent="0.2">
      <c r="G3099" s="6"/>
      <c r="H3099" s="6"/>
      <c r="M3099" s="6"/>
      <c r="N3099" s="6"/>
      <c r="O3099" s="6"/>
    </row>
    <row r="3100" spans="7:15" x14ac:dyDescent="0.2">
      <c r="G3100" s="6"/>
      <c r="H3100" s="6"/>
      <c r="M3100" s="6"/>
      <c r="N3100" s="6"/>
      <c r="O3100" s="6"/>
    </row>
    <row r="3101" spans="7:15" x14ac:dyDescent="0.2">
      <c r="G3101" s="6"/>
      <c r="H3101" s="6"/>
      <c r="M3101" s="6"/>
      <c r="N3101" s="6"/>
      <c r="O3101" s="6"/>
    </row>
    <row r="3102" spans="7:15" x14ac:dyDescent="0.2">
      <c r="G3102" s="6"/>
      <c r="H3102" s="6"/>
      <c r="M3102" s="6"/>
      <c r="N3102" s="6"/>
      <c r="O3102" s="6"/>
    </row>
    <row r="3103" spans="7:15" x14ac:dyDescent="0.2">
      <c r="G3103" s="6"/>
      <c r="H3103" s="6"/>
      <c r="M3103" s="6"/>
      <c r="N3103" s="6"/>
      <c r="O3103" s="6"/>
    </row>
    <row r="3104" spans="7:15" x14ac:dyDescent="0.2">
      <c r="G3104" s="6"/>
      <c r="H3104" s="6"/>
      <c r="M3104" s="6"/>
      <c r="N3104" s="6"/>
      <c r="O3104" s="6"/>
    </row>
    <row r="3105" spans="7:15" x14ac:dyDescent="0.2">
      <c r="G3105" s="6"/>
      <c r="H3105" s="6"/>
      <c r="M3105" s="6"/>
      <c r="N3105" s="6"/>
      <c r="O3105" s="6"/>
    </row>
    <row r="3106" spans="7:15" x14ac:dyDescent="0.2">
      <c r="G3106" s="6"/>
      <c r="H3106" s="6"/>
      <c r="M3106" s="6"/>
      <c r="N3106" s="6"/>
      <c r="O3106" s="6"/>
    </row>
    <row r="3107" spans="7:15" x14ac:dyDescent="0.2">
      <c r="G3107" s="6"/>
      <c r="H3107" s="6"/>
      <c r="M3107" s="6"/>
      <c r="N3107" s="6"/>
      <c r="O3107" s="6"/>
    </row>
    <row r="3108" spans="7:15" x14ac:dyDescent="0.2">
      <c r="G3108" s="6"/>
      <c r="H3108" s="6"/>
      <c r="M3108" s="6"/>
      <c r="N3108" s="6"/>
      <c r="O3108" s="6"/>
    </row>
    <row r="3109" spans="7:15" x14ac:dyDescent="0.2">
      <c r="G3109" s="6"/>
      <c r="H3109" s="6"/>
      <c r="M3109" s="6"/>
      <c r="N3109" s="6"/>
      <c r="O3109" s="6"/>
    </row>
    <row r="3110" spans="7:15" x14ac:dyDescent="0.2">
      <c r="G3110" s="6"/>
      <c r="H3110" s="6"/>
      <c r="M3110" s="6"/>
      <c r="N3110" s="6"/>
      <c r="O3110" s="6"/>
    </row>
    <row r="3111" spans="7:15" x14ac:dyDescent="0.2">
      <c r="G3111" s="6"/>
      <c r="H3111" s="6"/>
      <c r="M3111" s="6"/>
      <c r="N3111" s="6"/>
      <c r="O3111" s="6"/>
    </row>
    <row r="3112" spans="7:15" x14ac:dyDescent="0.2">
      <c r="G3112" s="6"/>
      <c r="H3112" s="6"/>
      <c r="M3112" s="6"/>
      <c r="N3112" s="6"/>
      <c r="O3112" s="6"/>
    </row>
    <row r="3113" spans="7:15" x14ac:dyDescent="0.2">
      <c r="G3113" s="6"/>
      <c r="H3113" s="6"/>
      <c r="M3113" s="6"/>
      <c r="N3113" s="6"/>
      <c r="O3113" s="6"/>
    </row>
    <row r="3114" spans="7:15" x14ac:dyDescent="0.2">
      <c r="G3114" s="6"/>
      <c r="H3114" s="6"/>
      <c r="M3114" s="6"/>
      <c r="N3114" s="6"/>
      <c r="O3114" s="6"/>
    </row>
    <row r="3115" spans="7:15" x14ac:dyDescent="0.2">
      <c r="G3115" s="6"/>
      <c r="H3115" s="6"/>
      <c r="M3115" s="6"/>
      <c r="N3115" s="6"/>
      <c r="O3115" s="6"/>
    </row>
    <row r="3116" spans="7:15" x14ac:dyDescent="0.2">
      <c r="G3116" s="6"/>
      <c r="H3116" s="6"/>
      <c r="M3116" s="6"/>
      <c r="N3116" s="6"/>
      <c r="O3116" s="6"/>
    </row>
    <row r="3117" spans="7:15" x14ac:dyDescent="0.2">
      <c r="G3117" s="6"/>
      <c r="H3117" s="6"/>
      <c r="M3117" s="6"/>
      <c r="N3117" s="6"/>
      <c r="O3117" s="6"/>
    </row>
    <row r="3118" spans="7:15" x14ac:dyDescent="0.2">
      <c r="G3118" s="6"/>
      <c r="H3118" s="6"/>
      <c r="M3118" s="6"/>
      <c r="N3118" s="6"/>
      <c r="O3118" s="6"/>
    </row>
    <row r="3119" spans="7:15" x14ac:dyDescent="0.2">
      <c r="G3119" s="6"/>
      <c r="H3119" s="6"/>
      <c r="M3119" s="6"/>
      <c r="N3119" s="6"/>
      <c r="O3119" s="6"/>
    </row>
    <row r="3120" spans="7:15" x14ac:dyDescent="0.2">
      <c r="G3120" s="6"/>
      <c r="H3120" s="6"/>
      <c r="M3120" s="6"/>
      <c r="N3120" s="6"/>
      <c r="O3120" s="6"/>
    </row>
    <row r="3121" spans="7:15" x14ac:dyDescent="0.2">
      <c r="G3121" s="6"/>
      <c r="H3121" s="6"/>
      <c r="M3121" s="6"/>
      <c r="N3121" s="6"/>
      <c r="O3121" s="6"/>
    </row>
    <row r="3122" spans="7:15" x14ac:dyDescent="0.2">
      <c r="G3122" s="6"/>
      <c r="H3122" s="6"/>
      <c r="M3122" s="6"/>
      <c r="N3122" s="6"/>
      <c r="O3122" s="6"/>
    </row>
    <row r="3123" spans="7:15" x14ac:dyDescent="0.2">
      <c r="G3123" s="6"/>
      <c r="H3123" s="6"/>
      <c r="M3123" s="6"/>
      <c r="N3123" s="6"/>
      <c r="O3123" s="6"/>
    </row>
    <row r="3124" spans="7:15" x14ac:dyDescent="0.2">
      <c r="G3124" s="6"/>
      <c r="H3124" s="6"/>
      <c r="M3124" s="6"/>
      <c r="N3124" s="6"/>
      <c r="O3124" s="6"/>
    </row>
    <row r="3125" spans="7:15" x14ac:dyDescent="0.2">
      <c r="G3125" s="6"/>
      <c r="H3125" s="6"/>
      <c r="M3125" s="6"/>
      <c r="N3125" s="6"/>
      <c r="O3125" s="6"/>
    </row>
    <row r="3126" spans="7:15" x14ac:dyDescent="0.2">
      <c r="G3126" s="6"/>
      <c r="H3126" s="6"/>
      <c r="M3126" s="6"/>
      <c r="N3126" s="6"/>
      <c r="O3126" s="6"/>
    </row>
    <row r="3127" spans="7:15" x14ac:dyDescent="0.2">
      <c r="G3127" s="6"/>
      <c r="H3127" s="6"/>
      <c r="M3127" s="6"/>
      <c r="N3127" s="6"/>
      <c r="O3127" s="6"/>
    </row>
    <row r="3128" spans="7:15" x14ac:dyDescent="0.2">
      <c r="G3128" s="6"/>
      <c r="H3128" s="6"/>
      <c r="M3128" s="6"/>
      <c r="N3128" s="6"/>
      <c r="O3128" s="6"/>
    </row>
    <row r="3129" spans="7:15" x14ac:dyDescent="0.2">
      <c r="G3129" s="6"/>
      <c r="H3129" s="6"/>
      <c r="M3129" s="6"/>
      <c r="N3129" s="6"/>
      <c r="O3129" s="6"/>
    </row>
    <row r="3130" spans="7:15" x14ac:dyDescent="0.2">
      <c r="G3130" s="6"/>
      <c r="H3130" s="6"/>
      <c r="M3130" s="6"/>
      <c r="N3130" s="6"/>
      <c r="O3130" s="6"/>
    </row>
    <row r="3131" spans="7:15" x14ac:dyDescent="0.2">
      <c r="G3131" s="6"/>
      <c r="H3131" s="6"/>
      <c r="M3131" s="6"/>
      <c r="N3131" s="6"/>
      <c r="O3131" s="6"/>
    </row>
    <row r="3132" spans="7:15" x14ac:dyDescent="0.2">
      <c r="G3132" s="6"/>
      <c r="H3132" s="6"/>
      <c r="M3132" s="6"/>
      <c r="N3132" s="6"/>
      <c r="O3132" s="6"/>
    </row>
    <row r="3133" spans="7:15" x14ac:dyDescent="0.2">
      <c r="G3133" s="6"/>
      <c r="H3133" s="6"/>
      <c r="M3133" s="6"/>
      <c r="N3133" s="6"/>
      <c r="O3133" s="6"/>
    </row>
    <row r="3134" spans="7:15" x14ac:dyDescent="0.2">
      <c r="G3134" s="6"/>
      <c r="H3134" s="6"/>
      <c r="M3134" s="6"/>
      <c r="N3134" s="6"/>
      <c r="O3134" s="6"/>
    </row>
    <row r="3135" spans="7:15" x14ac:dyDescent="0.2">
      <c r="G3135" s="6"/>
      <c r="H3135" s="6"/>
      <c r="M3135" s="6"/>
      <c r="N3135" s="6"/>
      <c r="O3135" s="6"/>
    </row>
    <row r="3136" spans="7:15" x14ac:dyDescent="0.2">
      <c r="G3136" s="6"/>
      <c r="H3136" s="6"/>
      <c r="M3136" s="6"/>
      <c r="N3136" s="6"/>
      <c r="O3136" s="6"/>
    </row>
    <row r="3137" spans="7:15" x14ac:dyDescent="0.2">
      <c r="G3137" s="6"/>
      <c r="H3137" s="6"/>
      <c r="M3137" s="6"/>
      <c r="N3137" s="6"/>
      <c r="O3137" s="6"/>
    </row>
    <row r="3138" spans="7:15" x14ac:dyDescent="0.2">
      <c r="G3138" s="6"/>
      <c r="H3138" s="6"/>
      <c r="M3138" s="6"/>
      <c r="N3138" s="6"/>
      <c r="O3138" s="6"/>
    </row>
    <row r="3139" spans="7:15" x14ac:dyDescent="0.2">
      <c r="G3139" s="6"/>
      <c r="H3139" s="6"/>
      <c r="M3139" s="6"/>
      <c r="N3139" s="6"/>
      <c r="O3139" s="6"/>
    </row>
    <row r="3140" spans="7:15" x14ac:dyDescent="0.2">
      <c r="G3140" s="6"/>
      <c r="H3140" s="6"/>
      <c r="M3140" s="6"/>
      <c r="N3140" s="6"/>
      <c r="O3140" s="6"/>
    </row>
    <row r="3141" spans="7:15" x14ac:dyDescent="0.2">
      <c r="G3141" s="6"/>
      <c r="H3141" s="6"/>
      <c r="M3141" s="6"/>
      <c r="N3141" s="6"/>
      <c r="O3141" s="6"/>
    </row>
    <row r="3142" spans="7:15" x14ac:dyDescent="0.2">
      <c r="G3142" s="6"/>
      <c r="H3142" s="6"/>
      <c r="M3142" s="6"/>
      <c r="N3142" s="6"/>
      <c r="O3142" s="6"/>
    </row>
    <row r="3143" spans="7:15" x14ac:dyDescent="0.2">
      <c r="G3143" s="6"/>
      <c r="H3143" s="6"/>
      <c r="M3143" s="6"/>
      <c r="N3143" s="6"/>
      <c r="O3143" s="6"/>
    </row>
    <row r="3144" spans="7:15" x14ac:dyDescent="0.2">
      <c r="G3144" s="6"/>
      <c r="H3144" s="6"/>
      <c r="M3144" s="6"/>
      <c r="N3144" s="6"/>
      <c r="O3144" s="6"/>
    </row>
    <row r="3145" spans="7:15" x14ac:dyDescent="0.2">
      <c r="G3145" s="6"/>
      <c r="H3145" s="6"/>
      <c r="M3145" s="6"/>
      <c r="N3145" s="6"/>
      <c r="O3145" s="6"/>
    </row>
    <row r="3146" spans="7:15" x14ac:dyDescent="0.2">
      <c r="G3146" s="6"/>
      <c r="H3146" s="6"/>
      <c r="M3146" s="6"/>
      <c r="N3146" s="6"/>
      <c r="O3146" s="6"/>
    </row>
    <row r="3147" spans="7:15" x14ac:dyDescent="0.2">
      <c r="G3147" s="6"/>
      <c r="H3147" s="6"/>
      <c r="M3147" s="6"/>
      <c r="N3147" s="6"/>
      <c r="O3147" s="6"/>
    </row>
    <row r="3148" spans="7:15" x14ac:dyDescent="0.2">
      <c r="G3148" s="6"/>
      <c r="H3148" s="6"/>
      <c r="M3148" s="6"/>
      <c r="N3148" s="6"/>
      <c r="O3148" s="6"/>
    </row>
    <row r="3149" spans="7:15" x14ac:dyDescent="0.2">
      <c r="G3149" s="6"/>
      <c r="H3149" s="6"/>
      <c r="M3149" s="6"/>
      <c r="N3149" s="6"/>
      <c r="O3149" s="6"/>
    </row>
    <row r="3150" spans="7:15" x14ac:dyDescent="0.2">
      <c r="G3150" s="6"/>
      <c r="H3150" s="6"/>
      <c r="M3150" s="6"/>
      <c r="N3150" s="6"/>
      <c r="O3150" s="6"/>
    </row>
    <row r="3151" spans="7:15" x14ac:dyDescent="0.2">
      <c r="G3151" s="6"/>
      <c r="H3151" s="6"/>
      <c r="M3151" s="6"/>
      <c r="N3151" s="6"/>
      <c r="O3151" s="6"/>
    </row>
    <row r="3152" spans="7:15" x14ac:dyDescent="0.2">
      <c r="G3152" s="6"/>
      <c r="H3152" s="6"/>
      <c r="M3152" s="6"/>
      <c r="N3152" s="6"/>
      <c r="O3152" s="6"/>
    </row>
    <row r="3153" spans="7:15" x14ac:dyDescent="0.2">
      <c r="G3153" s="6"/>
      <c r="H3153" s="6"/>
      <c r="M3153" s="6"/>
      <c r="N3153" s="6"/>
      <c r="O3153" s="6"/>
    </row>
    <row r="3154" spans="7:15" x14ac:dyDescent="0.2">
      <c r="G3154" s="6"/>
      <c r="H3154" s="6"/>
      <c r="M3154" s="6"/>
      <c r="N3154" s="6"/>
      <c r="O3154" s="6"/>
    </row>
    <row r="3155" spans="7:15" x14ac:dyDescent="0.2">
      <c r="G3155" s="6"/>
      <c r="H3155" s="6"/>
      <c r="M3155" s="6"/>
      <c r="N3155" s="6"/>
      <c r="O3155" s="6"/>
    </row>
    <row r="3156" spans="7:15" x14ac:dyDescent="0.2">
      <c r="G3156" s="6"/>
      <c r="H3156" s="6"/>
      <c r="M3156" s="6"/>
      <c r="N3156" s="6"/>
      <c r="O3156" s="6"/>
    </row>
    <row r="3157" spans="7:15" x14ac:dyDescent="0.2">
      <c r="G3157" s="6"/>
      <c r="H3157" s="6"/>
      <c r="M3157" s="6"/>
      <c r="N3157" s="6"/>
      <c r="O3157" s="6"/>
    </row>
    <row r="3158" spans="7:15" x14ac:dyDescent="0.2">
      <c r="G3158" s="6"/>
      <c r="H3158" s="6"/>
      <c r="M3158" s="6"/>
      <c r="N3158" s="6"/>
      <c r="O3158" s="6"/>
    </row>
    <row r="3159" spans="7:15" x14ac:dyDescent="0.2">
      <c r="G3159" s="6"/>
      <c r="H3159" s="6"/>
      <c r="M3159" s="6"/>
      <c r="N3159" s="6"/>
      <c r="O3159" s="6"/>
    </row>
    <row r="3160" spans="7:15" x14ac:dyDescent="0.2">
      <c r="G3160" s="6"/>
      <c r="H3160" s="6"/>
      <c r="M3160" s="6"/>
      <c r="N3160" s="6"/>
      <c r="O3160" s="6"/>
    </row>
    <row r="3161" spans="7:15" x14ac:dyDescent="0.2">
      <c r="G3161" s="6"/>
      <c r="H3161" s="6"/>
      <c r="M3161" s="6"/>
      <c r="N3161" s="6"/>
      <c r="O3161" s="6"/>
    </row>
    <row r="3162" spans="7:15" x14ac:dyDescent="0.2">
      <c r="G3162" s="6"/>
      <c r="H3162" s="6"/>
      <c r="M3162" s="6"/>
      <c r="N3162" s="6"/>
      <c r="O3162" s="6"/>
    </row>
    <row r="3163" spans="7:15" x14ac:dyDescent="0.2">
      <c r="G3163" s="6"/>
      <c r="H3163" s="6"/>
      <c r="M3163" s="6"/>
      <c r="N3163" s="6"/>
      <c r="O3163" s="6"/>
    </row>
    <row r="3164" spans="7:15" x14ac:dyDescent="0.2">
      <c r="G3164" s="6"/>
      <c r="H3164" s="6"/>
      <c r="M3164" s="6"/>
      <c r="N3164" s="6"/>
      <c r="O3164" s="6"/>
    </row>
    <row r="3165" spans="7:15" x14ac:dyDescent="0.2">
      <c r="G3165" s="6"/>
      <c r="H3165" s="6"/>
      <c r="M3165" s="6"/>
      <c r="N3165" s="6"/>
      <c r="O3165" s="6"/>
    </row>
    <row r="3166" spans="7:15" x14ac:dyDescent="0.2">
      <c r="G3166" s="6"/>
      <c r="H3166" s="6"/>
      <c r="M3166" s="6"/>
      <c r="N3166" s="6"/>
      <c r="O3166" s="6"/>
    </row>
    <row r="3167" spans="7:15" x14ac:dyDescent="0.2">
      <c r="G3167" s="6"/>
      <c r="H3167" s="6"/>
      <c r="M3167" s="6"/>
      <c r="N3167" s="6"/>
      <c r="O3167" s="6"/>
    </row>
    <row r="3168" spans="7:15" x14ac:dyDescent="0.2">
      <c r="G3168" s="6"/>
      <c r="H3168" s="6"/>
      <c r="M3168" s="6"/>
      <c r="N3168" s="6"/>
      <c r="O3168" s="6"/>
    </row>
    <row r="3169" spans="7:15" x14ac:dyDescent="0.2">
      <c r="G3169" s="6"/>
      <c r="H3169" s="6"/>
      <c r="M3169" s="6"/>
      <c r="N3169" s="6"/>
      <c r="O3169" s="6"/>
    </row>
    <row r="3170" spans="7:15" x14ac:dyDescent="0.2">
      <c r="G3170" s="6"/>
      <c r="H3170" s="6"/>
      <c r="M3170" s="6"/>
      <c r="N3170" s="6"/>
      <c r="O3170" s="6"/>
    </row>
    <row r="3171" spans="7:15" x14ac:dyDescent="0.2">
      <c r="G3171" s="6"/>
      <c r="H3171" s="6"/>
      <c r="M3171" s="6"/>
      <c r="N3171" s="6"/>
      <c r="O3171" s="6"/>
    </row>
    <row r="3172" spans="7:15" x14ac:dyDescent="0.2">
      <c r="G3172" s="6"/>
      <c r="H3172" s="6"/>
      <c r="M3172" s="6"/>
      <c r="N3172" s="6"/>
      <c r="O3172" s="6"/>
    </row>
    <row r="3173" spans="7:15" x14ac:dyDescent="0.2">
      <c r="G3173" s="6"/>
      <c r="H3173" s="6"/>
      <c r="M3173" s="6"/>
      <c r="N3173" s="6"/>
      <c r="O3173" s="6"/>
    </row>
    <row r="3174" spans="7:15" x14ac:dyDescent="0.2">
      <c r="G3174" s="6"/>
      <c r="H3174" s="6"/>
      <c r="M3174" s="6"/>
      <c r="N3174" s="6"/>
      <c r="O3174" s="6"/>
    </row>
    <row r="3175" spans="7:15" x14ac:dyDescent="0.2">
      <c r="G3175" s="6"/>
      <c r="H3175" s="6"/>
      <c r="M3175" s="6"/>
      <c r="N3175" s="6"/>
      <c r="O3175" s="6"/>
    </row>
    <row r="3176" spans="7:15" x14ac:dyDescent="0.2">
      <c r="G3176" s="6"/>
      <c r="H3176" s="6"/>
      <c r="M3176" s="6"/>
      <c r="N3176" s="6"/>
      <c r="O3176" s="6"/>
    </row>
    <row r="3177" spans="7:15" x14ac:dyDescent="0.2">
      <c r="G3177" s="6"/>
      <c r="H3177" s="6"/>
      <c r="M3177" s="6"/>
      <c r="N3177" s="6"/>
      <c r="O3177" s="6"/>
    </row>
    <row r="3178" spans="7:15" x14ac:dyDescent="0.2">
      <c r="G3178" s="6"/>
      <c r="H3178" s="6"/>
      <c r="M3178" s="6"/>
      <c r="N3178" s="6"/>
      <c r="O3178" s="6"/>
    </row>
    <row r="3179" spans="7:15" x14ac:dyDescent="0.2">
      <c r="G3179" s="6"/>
      <c r="H3179" s="6"/>
      <c r="M3179" s="6"/>
      <c r="N3179" s="6"/>
      <c r="O3179" s="6"/>
    </row>
    <row r="3180" spans="7:15" x14ac:dyDescent="0.2">
      <c r="G3180" s="6"/>
      <c r="H3180" s="6"/>
      <c r="M3180" s="6"/>
      <c r="N3180" s="6"/>
      <c r="O3180" s="6"/>
    </row>
    <row r="3181" spans="7:15" x14ac:dyDescent="0.2">
      <c r="G3181" s="6"/>
      <c r="H3181" s="6"/>
      <c r="M3181" s="6"/>
      <c r="N3181" s="6"/>
      <c r="O3181" s="6"/>
    </row>
    <row r="3182" spans="7:15" x14ac:dyDescent="0.2">
      <c r="G3182" s="6"/>
      <c r="H3182" s="6"/>
      <c r="M3182" s="6"/>
      <c r="N3182" s="6"/>
      <c r="O3182" s="6"/>
    </row>
    <row r="3183" spans="7:15" x14ac:dyDescent="0.2">
      <c r="G3183" s="6"/>
      <c r="H3183" s="6"/>
      <c r="M3183" s="6"/>
      <c r="N3183" s="6"/>
      <c r="O3183" s="6"/>
    </row>
    <row r="3184" spans="7:15" x14ac:dyDescent="0.2">
      <c r="G3184" s="6"/>
      <c r="H3184" s="6"/>
      <c r="M3184" s="6"/>
      <c r="N3184" s="6"/>
      <c r="O3184" s="6"/>
    </row>
    <row r="3185" spans="7:15" x14ac:dyDescent="0.2">
      <c r="G3185" s="6"/>
      <c r="H3185" s="6"/>
      <c r="M3185" s="6"/>
      <c r="N3185" s="6"/>
      <c r="O3185" s="6"/>
    </row>
    <row r="3186" spans="7:15" x14ac:dyDescent="0.2">
      <c r="G3186" s="6"/>
      <c r="H3186" s="6"/>
      <c r="M3186" s="6"/>
      <c r="N3186" s="6"/>
      <c r="O3186" s="6"/>
    </row>
    <row r="3187" spans="7:15" x14ac:dyDescent="0.2">
      <c r="G3187" s="6"/>
      <c r="H3187" s="6"/>
      <c r="M3187" s="6"/>
      <c r="N3187" s="6"/>
      <c r="O3187" s="6"/>
    </row>
    <row r="3188" spans="7:15" x14ac:dyDescent="0.2">
      <c r="G3188" s="6"/>
      <c r="H3188" s="6"/>
      <c r="M3188" s="6"/>
      <c r="N3188" s="6"/>
      <c r="O3188" s="6"/>
    </row>
    <row r="3189" spans="7:15" x14ac:dyDescent="0.2">
      <c r="G3189" s="6"/>
      <c r="H3189" s="6"/>
      <c r="M3189" s="6"/>
      <c r="N3189" s="6"/>
      <c r="O3189" s="6"/>
    </row>
    <row r="3190" spans="7:15" x14ac:dyDescent="0.2">
      <c r="G3190" s="6"/>
      <c r="H3190" s="6"/>
      <c r="M3190" s="6"/>
      <c r="N3190" s="6"/>
      <c r="O3190" s="6"/>
    </row>
    <row r="3191" spans="7:15" x14ac:dyDescent="0.2">
      <c r="G3191" s="6"/>
      <c r="H3191" s="6"/>
      <c r="M3191" s="6"/>
      <c r="N3191" s="6"/>
      <c r="O3191" s="6"/>
    </row>
    <row r="3192" spans="7:15" x14ac:dyDescent="0.2">
      <c r="G3192" s="6"/>
      <c r="H3192" s="6"/>
      <c r="M3192" s="6"/>
      <c r="N3192" s="6"/>
      <c r="O3192" s="6"/>
    </row>
    <row r="3193" spans="7:15" x14ac:dyDescent="0.2">
      <c r="G3193" s="6"/>
      <c r="H3193" s="6"/>
      <c r="M3193" s="6"/>
      <c r="N3193" s="6"/>
      <c r="O3193" s="6"/>
    </row>
    <row r="3194" spans="7:15" x14ac:dyDescent="0.2">
      <c r="G3194" s="6"/>
      <c r="H3194" s="6"/>
      <c r="M3194" s="6"/>
      <c r="N3194" s="6"/>
      <c r="O3194" s="6"/>
    </row>
    <row r="3195" spans="7:15" x14ac:dyDescent="0.2">
      <c r="G3195" s="6"/>
      <c r="H3195" s="6"/>
      <c r="M3195" s="6"/>
      <c r="N3195" s="6"/>
      <c r="O3195" s="6"/>
    </row>
    <row r="3196" spans="7:15" x14ac:dyDescent="0.2">
      <c r="G3196" s="6"/>
      <c r="H3196" s="6"/>
      <c r="M3196" s="6"/>
      <c r="N3196" s="6"/>
      <c r="O3196" s="6"/>
    </row>
    <row r="3197" spans="7:15" x14ac:dyDescent="0.2">
      <c r="G3197" s="6"/>
      <c r="H3197" s="6"/>
      <c r="M3197" s="6"/>
      <c r="N3197" s="6"/>
      <c r="O3197" s="6"/>
    </row>
    <row r="3198" spans="7:15" x14ac:dyDescent="0.2">
      <c r="G3198" s="6"/>
      <c r="H3198" s="6"/>
      <c r="M3198" s="6"/>
      <c r="N3198" s="6"/>
      <c r="O3198" s="6"/>
    </row>
    <row r="3199" spans="7:15" x14ac:dyDescent="0.2">
      <c r="G3199" s="6"/>
      <c r="H3199" s="6"/>
      <c r="M3199" s="6"/>
      <c r="N3199" s="6"/>
      <c r="O3199" s="6"/>
    </row>
    <row r="3200" spans="7:15" x14ac:dyDescent="0.2">
      <c r="G3200" s="6"/>
      <c r="H3200" s="6"/>
      <c r="M3200" s="6"/>
      <c r="N3200" s="6"/>
      <c r="O3200" s="6"/>
    </row>
    <row r="3201" spans="7:15" x14ac:dyDescent="0.2">
      <c r="G3201" s="6"/>
      <c r="H3201" s="6"/>
      <c r="M3201" s="6"/>
      <c r="N3201" s="6"/>
      <c r="O3201" s="6"/>
    </row>
    <row r="3202" spans="7:15" x14ac:dyDescent="0.2">
      <c r="G3202" s="6"/>
      <c r="H3202" s="6"/>
      <c r="M3202" s="6"/>
      <c r="N3202" s="6"/>
      <c r="O3202" s="6"/>
    </row>
    <row r="3203" spans="7:15" x14ac:dyDescent="0.2">
      <c r="G3203" s="6"/>
      <c r="H3203" s="6"/>
      <c r="M3203" s="6"/>
      <c r="N3203" s="6"/>
      <c r="O3203" s="6"/>
    </row>
    <row r="3204" spans="7:15" x14ac:dyDescent="0.2">
      <c r="G3204" s="6"/>
      <c r="H3204" s="6"/>
      <c r="M3204" s="6"/>
      <c r="N3204" s="6"/>
      <c r="O3204" s="6"/>
    </row>
    <row r="3205" spans="7:15" x14ac:dyDescent="0.2">
      <c r="G3205" s="6"/>
      <c r="H3205" s="6"/>
      <c r="M3205" s="6"/>
      <c r="N3205" s="6"/>
      <c r="O3205" s="6"/>
    </row>
    <row r="3206" spans="7:15" x14ac:dyDescent="0.2">
      <c r="G3206" s="6"/>
      <c r="H3206" s="6"/>
      <c r="M3206" s="6"/>
      <c r="N3206" s="6"/>
      <c r="O3206" s="6"/>
    </row>
    <row r="3207" spans="7:15" x14ac:dyDescent="0.2">
      <c r="G3207" s="6"/>
      <c r="H3207" s="6"/>
      <c r="M3207" s="6"/>
      <c r="N3207" s="6"/>
      <c r="O3207" s="6"/>
    </row>
    <row r="3208" spans="7:15" x14ac:dyDescent="0.2">
      <c r="G3208" s="6"/>
      <c r="H3208" s="6"/>
      <c r="M3208" s="6"/>
      <c r="N3208" s="6"/>
      <c r="O3208" s="6"/>
    </row>
    <row r="3209" spans="7:15" x14ac:dyDescent="0.2">
      <c r="G3209" s="6"/>
      <c r="H3209" s="6"/>
      <c r="M3209" s="6"/>
      <c r="N3209" s="6"/>
      <c r="O3209" s="6"/>
    </row>
    <row r="3210" spans="7:15" x14ac:dyDescent="0.2">
      <c r="G3210" s="6"/>
      <c r="H3210" s="6"/>
      <c r="M3210" s="6"/>
      <c r="N3210" s="6"/>
      <c r="O3210" s="6"/>
    </row>
    <row r="3211" spans="7:15" x14ac:dyDescent="0.2">
      <c r="G3211" s="6"/>
      <c r="H3211" s="6"/>
      <c r="M3211" s="6"/>
      <c r="N3211" s="6"/>
      <c r="O3211" s="6"/>
    </row>
    <row r="3212" spans="7:15" x14ac:dyDescent="0.2">
      <c r="G3212" s="6"/>
      <c r="H3212" s="6"/>
      <c r="M3212" s="6"/>
      <c r="N3212" s="6"/>
      <c r="O3212" s="6"/>
    </row>
    <row r="3213" spans="7:15" x14ac:dyDescent="0.2">
      <c r="G3213" s="6"/>
      <c r="H3213" s="6"/>
      <c r="M3213" s="6"/>
      <c r="N3213" s="6"/>
      <c r="O3213" s="6"/>
    </row>
    <row r="3214" spans="7:15" x14ac:dyDescent="0.2">
      <c r="G3214" s="6"/>
      <c r="H3214" s="6"/>
      <c r="M3214" s="6"/>
      <c r="N3214" s="6"/>
      <c r="O3214" s="6"/>
    </row>
    <row r="3215" spans="7:15" x14ac:dyDescent="0.2">
      <c r="G3215" s="6"/>
      <c r="H3215" s="6"/>
      <c r="M3215" s="6"/>
      <c r="N3215" s="6"/>
      <c r="O3215" s="6"/>
    </row>
    <row r="3216" spans="7:15" x14ac:dyDescent="0.2">
      <c r="G3216" s="6"/>
      <c r="H3216" s="6"/>
      <c r="M3216" s="6"/>
      <c r="N3216" s="6"/>
      <c r="O3216" s="6"/>
    </row>
    <row r="3217" spans="7:15" x14ac:dyDescent="0.2">
      <c r="G3217" s="6"/>
      <c r="H3217" s="6"/>
      <c r="M3217" s="6"/>
      <c r="N3217" s="6"/>
      <c r="O3217" s="6"/>
    </row>
    <row r="3218" spans="7:15" x14ac:dyDescent="0.2">
      <c r="G3218" s="6"/>
      <c r="H3218" s="6"/>
      <c r="M3218" s="6"/>
      <c r="N3218" s="6"/>
      <c r="O3218" s="6"/>
    </row>
    <row r="3219" spans="7:15" x14ac:dyDescent="0.2">
      <c r="G3219" s="6"/>
      <c r="H3219" s="6"/>
      <c r="M3219" s="6"/>
      <c r="N3219" s="6"/>
      <c r="O3219" s="6"/>
    </row>
    <row r="3220" spans="7:15" x14ac:dyDescent="0.2">
      <c r="G3220" s="6"/>
      <c r="H3220" s="6"/>
      <c r="M3220" s="6"/>
      <c r="N3220" s="6"/>
      <c r="O3220" s="6"/>
    </row>
    <row r="3221" spans="7:15" x14ac:dyDescent="0.2">
      <c r="G3221" s="6"/>
      <c r="H3221" s="6"/>
      <c r="M3221" s="6"/>
      <c r="N3221" s="6"/>
      <c r="O3221" s="6"/>
    </row>
    <row r="3222" spans="7:15" x14ac:dyDescent="0.2">
      <c r="G3222" s="6"/>
      <c r="H3222" s="6"/>
      <c r="M3222" s="6"/>
      <c r="N3222" s="6"/>
      <c r="O3222" s="6"/>
    </row>
    <row r="3223" spans="7:15" x14ac:dyDescent="0.2">
      <c r="G3223" s="6"/>
      <c r="H3223" s="6"/>
      <c r="M3223" s="6"/>
      <c r="N3223" s="6"/>
      <c r="O3223" s="6"/>
    </row>
    <row r="3224" spans="7:15" x14ac:dyDescent="0.2">
      <c r="G3224" s="6"/>
      <c r="H3224" s="6"/>
      <c r="M3224" s="6"/>
      <c r="N3224" s="6"/>
      <c r="O3224" s="6"/>
    </row>
    <row r="3225" spans="7:15" x14ac:dyDescent="0.2">
      <c r="G3225" s="6"/>
      <c r="H3225" s="6"/>
      <c r="M3225" s="6"/>
      <c r="N3225" s="6"/>
      <c r="O3225" s="6"/>
    </row>
    <row r="3226" spans="7:15" x14ac:dyDescent="0.2">
      <c r="G3226" s="6"/>
      <c r="H3226" s="6"/>
      <c r="M3226" s="6"/>
      <c r="N3226" s="6"/>
      <c r="O3226" s="6"/>
    </row>
    <row r="3227" spans="7:15" x14ac:dyDescent="0.2">
      <c r="G3227" s="6"/>
      <c r="H3227" s="6"/>
      <c r="M3227" s="6"/>
      <c r="N3227" s="6"/>
      <c r="O3227" s="6"/>
    </row>
    <row r="3228" spans="7:15" x14ac:dyDescent="0.2">
      <c r="G3228" s="6"/>
      <c r="H3228" s="6"/>
      <c r="M3228" s="6"/>
      <c r="N3228" s="6"/>
      <c r="O3228" s="6"/>
    </row>
    <row r="3229" spans="7:15" x14ac:dyDescent="0.2">
      <c r="G3229" s="6"/>
      <c r="H3229" s="6"/>
      <c r="M3229" s="6"/>
      <c r="N3229" s="6"/>
      <c r="O3229" s="6"/>
    </row>
    <row r="3230" spans="7:15" x14ac:dyDescent="0.2">
      <c r="G3230" s="6"/>
      <c r="H3230" s="6"/>
      <c r="M3230" s="6"/>
      <c r="N3230" s="6"/>
      <c r="O3230" s="6"/>
    </row>
    <row r="3231" spans="7:15" x14ac:dyDescent="0.2">
      <c r="G3231" s="6"/>
      <c r="H3231" s="6"/>
      <c r="M3231" s="6"/>
      <c r="N3231" s="6"/>
      <c r="O3231" s="6"/>
    </row>
    <row r="3232" spans="7:15" x14ac:dyDescent="0.2">
      <c r="G3232" s="6"/>
      <c r="H3232" s="6"/>
      <c r="M3232" s="6"/>
      <c r="N3232" s="6"/>
      <c r="O3232" s="6"/>
    </row>
    <row r="3233" spans="7:15" x14ac:dyDescent="0.2">
      <c r="G3233" s="6"/>
      <c r="H3233" s="6"/>
      <c r="M3233" s="6"/>
      <c r="N3233" s="6"/>
      <c r="O3233" s="6"/>
    </row>
    <row r="3234" spans="7:15" x14ac:dyDescent="0.2">
      <c r="G3234" s="6"/>
      <c r="H3234" s="6"/>
      <c r="M3234" s="6"/>
      <c r="N3234" s="6"/>
      <c r="O3234" s="6"/>
    </row>
    <row r="3235" spans="7:15" x14ac:dyDescent="0.2">
      <c r="G3235" s="6"/>
      <c r="H3235" s="6"/>
      <c r="M3235" s="6"/>
      <c r="N3235" s="6"/>
      <c r="O3235" s="6"/>
    </row>
    <row r="3236" spans="7:15" x14ac:dyDescent="0.2">
      <c r="G3236" s="6"/>
      <c r="H3236" s="6"/>
      <c r="M3236" s="6"/>
      <c r="N3236" s="6"/>
      <c r="O3236" s="6"/>
    </row>
    <row r="3237" spans="7:15" x14ac:dyDescent="0.2">
      <c r="G3237" s="6"/>
      <c r="H3237" s="6"/>
      <c r="M3237" s="6"/>
      <c r="N3237" s="6"/>
      <c r="O3237" s="6"/>
    </row>
    <row r="3238" spans="7:15" x14ac:dyDescent="0.2">
      <c r="G3238" s="6"/>
      <c r="H3238" s="6"/>
      <c r="M3238" s="6"/>
      <c r="N3238" s="6"/>
      <c r="O3238" s="6"/>
    </row>
    <row r="3239" spans="7:15" x14ac:dyDescent="0.2">
      <c r="G3239" s="6"/>
      <c r="H3239" s="6"/>
      <c r="M3239" s="6"/>
      <c r="N3239" s="6"/>
      <c r="O3239" s="6"/>
    </row>
    <row r="3240" spans="7:15" x14ac:dyDescent="0.2">
      <c r="G3240" s="6"/>
      <c r="H3240" s="6"/>
      <c r="M3240" s="6"/>
      <c r="N3240" s="6"/>
      <c r="O3240" s="6"/>
    </row>
    <row r="3241" spans="7:15" x14ac:dyDescent="0.2">
      <c r="G3241" s="6"/>
      <c r="H3241" s="6"/>
      <c r="M3241" s="6"/>
      <c r="N3241" s="6"/>
      <c r="O3241" s="6"/>
    </row>
    <row r="3242" spans="7:15" x14ac:dyDescent="0.2">
      <c r="G3242" s="6"/>
      <c r="H3242" s="6"/>
      <c r="M3242" s="6"/>
      <c r="N3242" s="6"/>
      <c r="O3242" s="6"/>
    </row>
    <row r="3243" spans="7:15" x14ac:dyDescent="0.2">
      <c r="G3243" s="6"/>
      <c r="H3243" s="6"/>
      <c r="M3243" s="6"/>
      <c r="N3243" s="6"/>
      <c r="O3243" s="6"/>
    </row>
    <row r="3244" spans="7:15" x14ac:dyDescent="0.2">
      <c r="G3244" s="6"/>
      <c r="H3244" s="6"/>
      <c r="M3244" s="6"/>
      <c r="N3244" s="6"/>
      <c r="O3244" s="6"/>
    </row>
    <row r="3245" spans="7:15" x14ac:dyDescent="0.2">
      <c r="G3245" s="6"/>
      <c r="H3245" s="6"/>
      <c r="M3245" s="6"/>
      <c r="N3245" s="6"/>
      <c r="O3245" s="6"/>
    </row>
    <row r="3246" spans="7:15" x14ac:dyDescent="0.2">
      <c r="G3246" s="6"/>
      <c r="H3246" s="6"/>
      <c r="M3246" s="6"/>
      <c r="N3246" s="6"/>
      <c r="O3246" s="6"/>
    </row>
    <row r="3247" spans="7:15" x14ac:dyDescent="0.2">
      <c r="G3247" s="6"/>
      <c r="H3247" s="6"/>
      <c r="M3247" s="6"/>
      <c r="N3247" s="6"/>
      <c r="O3247" s="6"/>
    </row>
    <row r="3248" spans="7:15" x14ac:dyDescent="0.2">
      <c r="G3248" s="6"/>
      <c r="H3248" s="6"/>
      <c r="M3248" s="6"/>
      <c r="N3248" s="6"/>
      <c r="O3248" s="6"/>
    </row>
    <row r="3249" spans="7:15" x14ac:dyDescent="0.2">
      <c r="G3249" s="6"/>
      <c r="H3249" s="6"/>
      <c r="M3249" s="6"/>
      <c r="N3249" s="6"/>
      <c r="O3249" s="6"/>
    </row>
    <row r="3250" spans="7:15" x14ac:dyDescent="0.2">
      <c r="G3250" s="6"/>
      <c r="H3250" s="6"/>
      <c r="M3250" s="6"/>
      <c r="N3250" s="6"/>
      <c r="O3250" s="6"/>
    </row>
    <row r="3251" spans="7:15" x14ac:dyDescent="0.2">
      <c r="G3251" s="6"/>
      <c r="H3251" s="6"/>
      <c r="M3251" s="6"/>
      <c r="N3251" s="6"/>
      <c r="O3251" s="6"/>
    </row>
    <row r="3252" spans="7:15" x14ac:dyDescent="0.2">
      <c r="G3252" s="6"/>
      <c r="H3252" s="6"/>
      <c r="M3252" s="6"/>
      <c r="N3252" s="6"/>
      <c r="O3252" s="6"/>
    </row>
    <row r="3253" spans="7:15" x14ac:dyDescent="0.2">
      <c r="G3253" s="6"/>
      <c r="H3253" s="6"/>
      <c r="M3253" s="6"/>
      <c r="N3253" s="6"/>
      <c r="O3253" s="6"/>
    </row>
    <row r="3254" spans="7:15" x14ac:dyDescent="0.2">
      <c r="G3254" s="6"/>
      <c r="H3254" s="6"/>
      <c r="M3254" s="6"/>
      <c r="N3254" s="6"/>
      <c r="O3254" s="6"/>
    </row>
    <row r="3255" spans="7:15" x14ac:dyDescent="0.2">
      <c r="G3255" s="6"/>
      <c r="H3255" s="6"/>
      <c r="M3255" s="6"/>
      <c r="N3255" s="6"/>
      <c r="O3255" s="6"/>
    </row>
    <row r="3256" spans="7:15" x14ac:dyDescent="0.2">
      <c r="G3256" s="6"/>
      <c r="H3256" s="6"/>
      <c r="M3256" s="6"/>
      <c r="N3256" s="6"/>
      <c r="O3256" s="6"/>
    </row>
    <row r="3257" spans="7:15" x14ac:dyDescent="0.2">
      <c r="G3257" s="6"/>
      <c r="H3257" s="6"/>
      <c r="M3257" s="6"/>
      <c r="N3257" s="6"/>
      <c r="O3257" s="6"/>
    </row>
    <row r="3258" spans="7:15" x14ac:dyDescent="0.2">
      <c r="G3258" s="6"/>
      <c r="H3258" s="6"/>
      <c r="M3258" s="6"/>
      <c r="N3258" s="6"/>
      <c r="O3258" s="6"/>
    </row>
    <row r="3259" spans="7:15" x14ac:dyDescent="0.2">
      <c r="G3259" s="6"/>
      <c r="H3259" s="6"/>
      <c r="M3259" s="6"/>
      <c r="N3259" s="6"/>
      <c r="O3259" s="6"/>
    </row>
    <row r="3260" spans="7:15" x14ac:dyDescent="0.2">
      <c r="G3260" s="6"/>
      <c r="H3260" s="6"/>
      <c r="M3260" s="6"/>
      <c r="N3260" s="6"/>
      <c r="O3260" s="6"/>
    </row>
    <row r="3261" spans="7:15" x14ac:dyDescent="0.2">
      <c r="G3261" s="6"/>
      <c r="H3261" s="6"/>
      <c r="M3261" s="6"/>
      <c r="N3261" s="6"/>
      <c r="O3261" s="6"/>
    </row>
    <row r="3262" spans="7:15" x14ac:dyDescent="0.2">
      <c r="G3262" s="6"/>
      <c r="H3262" s="6"/>
      <c r="M3262" s="6"/>
      <c r="N3262" s="6"/>
      <c r="O3262" s="6"/>
    </row>
    <row r="3263" spans="7:15" x14ac:dyDescent="0.2">
      <c r="G3263" s="6"/>
      <c r="H3263" s="6"/>
      <c r="M3263" s="6"/>
      <c r="N3263" s="6"/>
      <c r="O3263" s="6"/>
    </row>
    <row r="3264" spans="7:15" x14ac:dyDescent="0.2">
      <c r="G3264" s="6"/>
      <c r="H3264" s="6"/>
      <c r="M3264" s="6"/>
      <c r="N3264" s="6"/>
      <c r="O3264" s="6"/>
    </row>
    <row r="3265" spans="7:15" x14ac:dyDescent="0.2">
      <c r="G3265" s="6"/>
      <c r="H3265" s="6"/>
      <c r="M3265" s="6"/>
      <c r="N3265" s="6"/>
      <c r="O3265" s="6"/>
    </row>
    <row r="3266" spans="7:15" x14ac:dyDescent="0.2">
      <c r="G3266" s="6"/>
      <c r="H3266" s="6"/>
      <c r="M3266" s="6"/>
      <c r="N3266" s="6"/>
      <c r="O3266" s="6"/>
    </row>
    <row r="3267" spans="7:15" x14ac:dyDescent="0.2">
      <c r="G3267" s="6"/>
      <c r="H3267" s="6"/>
      <c r="M3267" s="6"/>
      <c r="N3267" s="6"/>
      <c r="O3267" s="6"/>
    </row>
    <row r="3268" spans="7:15" x14ac:dyDescent="0.2">
      <c r="G3268" s="6"/>
      <c r="H3268" s="6"/>
      <c r="M3268" s="6"/>
      <c r="N3268" s="6"/>
      <c r="O3268" s="6"/>
    </row>
    <row r="3269" spans="7:15" x14ac:dyDescent="0.2">
      <c r="G3269" s="6"/>
      <c r="H3269" s="6"/>
      <c r="M3269" s="6"/>
      <c r="N3269" s="6"/>
      <c r="O3269" s="6"/>
    </row>
    <row r="3270" spans="7:15" x14ac:dyDescent="0.2">
      <c r="G3270" s="6"/>
      <c r="H3270" s="6"/>
      <c r="M3270" s="6"/>
      <c r="N3270" s="6"/>
      <c r="O3270" s="6"/>
    </row>
    <row r="3271" spans="7:15" x14ac:dyDescent="0.2">
      <c r="G3271" s="6"/>
      <c r="H3271" s="6"/>
      <c r="M3271" s="6"/>
      <c r="N3271" s="6"/>
      <c r="O3271" s="6"/>
    </row>
    <row r="3272" spans="7:15" x14ac:dyDescent="0.2">
      <c r="G3272" s="6"/>
      <c r="H3272" s="6"/>
      <c r="M3272" s="6"/>
      <c r="N3272" s="6"/>
      <c r="O3272" s="6"/>
    </row>
    <row r="3273" spans="7:15" x14ac:dyDescent="0.2">
      <c r="G3273" s="6"/>
      <c r="H3273" s="6"/>
      <c r="M3273" s="6"/>
      <c r="N3273" s="6"/>
      <c r="O3273" s="6"/>
    </row>
    <row r="3274" spans="7:15" x14ac:dyDescent="0.2">
      <c r="G3274" s="6"/>
      <c r="H3274" s="6"/>
      <c r="M3274" s="6"/>
      <c r="N3274" s="6"/>
      <c r="O3274" s="6"/>
    </row>
    <row r="3275" spans="7:15" x14ac:dyDescent="0.2">
      <c r="G3275" s="6"/>
      <c r="H3275" s="6"/>
      <c r="M3275" s="6"/>
      <c r="N3275" s="6"/>
      <c r="O3275" s="6"/>
    </row>
    <row r="3276" spans="7:15" x14ac:dyDescent="0.2">
      <c r="G3276" s="6"/>
      <c r="H3276" s="6"/>
      <c r="M3276" s="6"/>
      <c r="N3276" s="6"/>
      <c r="O3276" s="6"/>
    </row>
    <row r="3277" spans="7:15" x14ac:dyDescent="0.2">
      <c r="G3277" s="6"/>
      <c r="H3277" s="6"/>
      <c r="M3277" s="6"/>
      <c r="N3277" s="6"/>
      <c r="O3277" s="6"/>
    </row>
    <row r="3278" spans="7:15" x14ac:dyDescent="0.2">
      <c r="G3278" s="6"/>
      <c r="H3278" s="6"/>
      <c r="M3278" s="6"/>
      <c r="N3278" s="6"/>
      <c r="O3278" s="6"/>
    </row>
    <row r="3279" spans="7:15" x14ac:dyDescent="0.2">
      <c r="G3279" s="6"/>
      <c r="H3279" s="6"/>
      <c r="M3279" s="6"/>
      <c r="N3279" s="6"/>
      <c r="O3279" s="6"/>
    </row>
    <row r="3280" spans="7:15" x14ac:dyDescent="0.2">
      <c r="G3280" s="6"/>
      <c r="H3280" s="6"/>
      <c r="M3280" s="6"/>
      <c r="N3280" s="6"/>
      <c r="O3280" s="6"/>
    </row>
    <row r="3281" spans="7:15" x14ac:dyDescent="0.2">
      <c r="G3281" s="6"/>
      <c r="H3281" s="6"/>
      <c r="M3281" s="6"/>
      <c r="N3281" s="6"/>
      <c r="O3281" s="6"/>
    </row>
    <row r="3282" spans="7:15" x14ac:dyDescent="0.2">
      <c r="G3282" s="6"/>
      <c r="H3282" s="6"/>
      <c r="M3282" s="6"/>
      <c r="N3282" s="6"/>
      <c r="O3282" s="6"/>
    </row>
    <row r="3283" spans="7:15" x14ac:dyDescent="0.2">
      <c r="G3283" s="6"/>
      <c r="H3283" s="6"/>
      <c r="M3283" s="6"/>
      <c r="N3283" s="6"/>
      <c r="O3283" s="6"/>
    </row>
    <row r="3284" spans="7:15" x14ac:dyDescent="0.2">
      <c r="G3284" s="6"/>
      <c r="H3284" s="6"/>
      <c r="M3284" s="6"/>
      <c r="N3284" s="6"/>
      <c r="O3284" s="6"/>
    </row>
    <row r="3285" spans="7:15" x14ac:dyDescent="0.2">
      <c r="G3285" s="6"/>
      <c r="H3285" s="6"/>
      <c r="M3285" s="6"/>
      <c r="N3285" s="6"/>
      <c r="O3285" s="6"/>
    </row>
    <row r="3286" spans="7:15" x14ac:dyDescent="0.2">
      <c r="G3286" s="6"/>
      <c r="H3286" s="6"/>
      <c r="M3286" s="6"/>
      <c r="N3286" s="6"/>
      <c r="O3286" s="6"/>
    </row>
    <row r="3287" spans="7:15" x14ac:dyDescent="0.2">
      <c r="G3287" s="6"/>
      <c r="H3287" s="6"/>
      <c r="M3287" s="6"/>
      <c r="N3287" s="6"/>
      <c r="O3287" s="6"/>
    </row>
    <row r="3288" spans="7:15" x14ac:dyDescent="0.2">
      <c r="G3288" s="6"/>
      <c r="H3288" s="6"/>
      <c r="M3288" s="6"/>
      <c r="N3288" s="6"/>
      <c r="O3288" s="6"/>
    </row>
    <row r="3289" spans="7:15" x14ac:dyDescent="0.2">
      <c r="G3289" s="6"/>
      <c r="H3289" s="6"/>
      <c r="M3289" s="6"/>
      <c r="N3289" s="6"/>
      <c r="O3289" s="6"/>
    </row>
    <row r="3290" spans="7:15" x14ac:dyDescent="0.2">
      <c r="G3290" s="6"/>
      <c r="H3290" s="6"/>
      <c r="M3290" s="6"/>
      <c r="N3290" s="6"/>
      <c r="O3290" s="6"/>
    </row>
    <row r="3291" spans="7:15" x14ac:dyDescent="0.2">
      <c r="G3291" s="6"/>
      <c r="H3291" s="6"/>
      <c r="M3291" s="6"/>
      <c r="N3291" s="6"/>
      <c r="O3291" s="6"/>
    </row>
    <row r="3292" spans="7:15" x14ac:dyDescent="0.2">
      <c r="G3292" s="6"/>
      <c r="H3292" s="6"/>
      <c r="M3292" s="6"/>
      <c r="N3292" s="6"/>
      <c r="O3292" s="6"/>
    </row>
    <row r="3293" spans="7:15" x14ac:dyDescent="0.2">
      <c r="G3293" s="6"/>
      <c r="H3293" s="6"/>
      <c r="M3293" s="6"/>
      <c r="N3293" s="6"/>
      <c r="O3293" s="6"/>
    </row>
    <row r="3294" spans="7:15" x14ac:dyDescent="0.2">
      <c r="G3294" s="6"/>
      <c r="H3294" s="6"/>
      <c r="M3294" s="6"/>
      <c r="N3294" s="6"/>
      <c r="O3294" s="6"/>
    </row>
    <row r="3295" spans="7:15" x14ac:dyDescent="0.2">
      <c r="G3295" s="6"/>
      <c r="H3295" s="6"/>
      <c r="M3295" s="6"/>
      <c r="N3295" s="6"/>
      <c r="O3295" s="6"/>
    </row>
    <row r="3296" spans="7:15" x14ac:dyDescent="0.2">
      <c r="G3296" s="6"/>
      <c r="H3296" s="6"/>
      <c r="M3296" s="6"/>
      <c r="N3296" s="6"/>
      <c r="O3296" s="6"/>
    </row>
    <row r="3297" spans="7:15" x14ac:dyDescent="0.2">
      <c r="G3297" s="6"/>
      <c r="H3297" s="6"/>
      <c r="M3297" s="6"/>
      <c r="N3297" s="6"/>
      <c r="O3297" s="6"/>
    </row>
    <row r="3298" spans="7:15" x14ac:dyDescent="0.2">
      <c r="G3298" s="6"/>
      <c r="H3298" s="6"/>
      <c r="M3298" s="6"/>
      <c r="N3298" s="6"/>
      <c r="O3298" s="6"/>
    </row>
    <row r="3299" spans="7:15" x14ac:dyDescent="0.2">
      <c r="G3299" s="6"/>
      <c r="H3299" s="6"/>
      <c r="M3299" s="6"/>
      <c r="N3299" s="6"/>
      <c r="O3299" s="6"/>
    </row>
    <row r="3300" spans="7:15" x14ac:dyDescent="0.2">
      <c r="G3300" s="6"/>
      <c r="H3300" s="6"/>
      <c r="M3300" s="6"/>
      <c r="N3300" s="6"/>
      <c r="O3300" s="6"/>
    </row>
    <row r="3301" spans="7:15" x14ac:dyDescent="0.2">
      <c r="G3301" s="6"/>
      <c r="H3301" s="6"/>
      <c r="M3301" s="6"/>
      <c r="N3301" s="6"/>
      <c r="O3301" s="6"/>
    </row>
    <row r="3302" spans="7:15" x14ac:dyDescent="0.2">
      <c r="G3302" s="6"/>
      <c r="H3302" s="6"/>
      <c r="M3302" s="6"/>
      <c r="N3302" s="6"/>
      <c r="O3302" s="6"/>
    </row>
    <row r="3303" spans="7:15" x14ac:dyDescent="0.2">
      <c r="G3303" s="6"/>
      <c r="H3303" s="6"/>
      <c r="M3303" s="6"/>
      <c r="N3303" s="6"/>
      <c r="O3303" s="6"/>
    </row>
    <row r="3304" spans="7:15" x14ac:dyDescent="0.2">
      <c r="G3304" s="6"/>
      <c r="H3304" s="6"/>
      <c r="M3304" s="6"/>
      <c r="N3304" s="6"/>
      <c r="O3304" s="6"/>
    </row>
    <row r="3305" spans="7:15" x14ac:dyDescent="0.2">
      <c r="G3305" s="6"/>
      <c r="H3305" s="6"/>
      <c r="M3305" s="6"/>
      <c r="N3305" s="6"/>
      <c r="O3305" s="6"/>
    </row>
    <row r="3306" spans="7:15" x14ac:dyDescent="0.2">
      <c r="G3306" s="6"/>
      <c r="H3306" s="6"/>
      <c r="M3306" s="6"/>
      <c r="N3306" s="6"/>
      <c r="O3306" s="6"/>
    </row>
    <row r="3307" spans="7:15" x14ac:dyDescent="0.2">
      <c r="G3307" s="6"/>
      <c r="H3307" s="6"/>
      <c r="M3307" s="6"/>
      <c r="N3307" s="6"/>
      <c r="O3307" s="6"/>
    </row>
    <row r="3308" spans="7:15" x14ac:dyDescent="0.2">
      <c r="G3308" s="6"/>
      <c r="H3308" s="6"/>
      <c r="M3308" s="6"/>
      <c r="N3308" s="6"/>
      <c r="O3308" s="6"/>
    </row>
    <row r="3309" spans="7:15" x14ac:dyDescent="0.2">
      <c r="G3309" s="6"/>
      <c r="H3309" s="6"/>
      <c r="M3309" s="6"/>
      <c r="N3309" s="6"/>
      <c r="O3309" s="6"/>
    </row>
    <row r="3310" spans="7:15" x14ac:dyDescent="0.2">
      <c r="G3310" s="6"/>
      <c r="H3310" s="6"/>
      <c r="M3310" s="6"/>
      <c r="N3310" s="6"/>
      <c r="O3310" s="6"/>
    </row>
    <row r="3311" spans="7:15" x14ac:dyDescent="0.2">
      <c r="G3311" s="6"/>
      <c r="H3311" s="6"/>
      <c r="M3311" s="6"/>
      <c r="N3311" s="6"/>
      <c r="O3311" s="6"/>
    </row>
    <row r="3312" spans="7:15" x14ac:dyDescent="0.2">
      <c r="G3312" s="6"/>
      <c r="H3312" s="6"/>
      <c r="M3312" s="6"/>
      <c r="N3312" s="6"/>
      <c r="O3312" s="6"/>
    </row>
    <row r="3313" spans="7:15" x14ac:dyDescent="0.2">
      <c r="G3313" s="6"/>
      <c r="H3313" s="6"/>
      <c r="M3313" s="6"/>
      <c r="N3313" s="6"/>
      <c r="O3313" s="6"/>
    </row>
    <row r="3314" spans="7:15" x14ac:dyDescent="0.2">
      <c r="G3314" s="6"/>
      <c r="H3314" s="6"/>
      <c r="M3314" s="6"/>
      <c r="N3314" s="6"/>
      <c r="O3314" s="6"/>
    </row>
    <row r="3315" spans="7:15" x14ac:dyDescent="0.2">
      <c r="G3315" s="6"/>
      <c r="H3315" s="6"/>
      <c r="M3315" s="6"/>
      <c r="N3315" s="6"/>
      <c r="O3315" s="6"/>
    </row>
    <row r="3316" spans="7:15" x14ac:dyDescent="0.2">
      <c r="G3316" s="6"/>
      <c r="H3316" s="6"/>
      <c r="M3316" s="6"/>
      <c r="N3316" s="6"/>
      <c r="O3316" s="6"/>
    </row>
    <row r="3317" spans="7:15" x14ac:dyDescent="0.2">
      <c r="G3317" s="6"/>
      <c r="H3317" s="6"/>
      <c r="M3317" s="6"/>
      <c r="N3317" s="6"/>
      <c r="O3317" s="6"/>
    </row>
    <row r="3318" spans="7:15" x14ac:dyDescent="0.2">
      <c r="G3318" s="6"/>
      <c r="H3318" s="6"/>
      <c r="M3318" s="6"/>
      <c r="N3318" s="6"/>
      <c r="O3318" s="6"/>
    </row>
    <row r="3319" spans="7:15" x14ac:dyDescent="0.2">
      <c r="G3319" s="6"/>
      <c r="H3319" s="6"/>
      <c r="M3319" s="6"/>
      <c r="N3319" s="6"/>
      <c r="O3319" s="6"/>
    </row>
    <row r="3320" spans="7:15" x14ac:dyDescent="0.2">
      <c r="G3320" s="6"/>
      <c r="H3320" s="6"/>
      <c r="M3320" s="6"/>
      <c r="N3320" s="6"/>
      <c r="O3320" s="6"/>
    </row>
    <row r="3321" spans="7:15" x14ac:dyDescent="0.2">
      <c r="G3321" s="6"/>
      <c r="H3321" s="6"/>
      <c r="M3321" s="6"/>
      <c r="N3321" s="6"/>
      <c r="O3321" s="6"/>
    </row>
    <row r="3322" spans="7:15" x14ac:dyDescent="0.2">
      <c r="G3322" s="6"/>
      <c r="H3322" s="6"/>
      <c r="M3322" s="6"/>
      <c r="N3322" s="6"/>
      <c r="O3322" s="6"/>
    </row>
    <row r="3323" spans="7:15" x14ac:dyDescent="0.2">
      <c r="G3323" s="6"/>
      <c r="H3323" s="6"/>
      <c r="M3323" s="6"/>
      <c r="N3323" s="6"/>
      <c r="O3323" s="6"/>
    </row>
    <row r="3324" spans="7:15" x14ac:dyDescent="0.2">
      <c r="G3324" s="6"/>
      <c r="H3324" s="6"/>
      <c r="M3324" s="6"/>
      <c r="N3324" s="6"/>
      <c r="O3324" s="6"/>
    </row>
    <row r="3325" spans="7:15" x14ac:dyDescent="0.2">
      <c r="G3325" s="6"/>
      <c r="H3325" s="6"/>
      <c r="M3325" s="6"/>
      <c r="N3325" s="6"/>
      <c r="O3325" s="6"/>
    </row>
    <row r="3326" spans="7:15" x14ac:dyDescent="0.2">
      <c r="G3326" s="6"/>
      <c r="H3326" s="6"/>
      <c r="M3326" s="6"/>
      <c r="N3326" s="6"/>
      <c r="O3326" s="6"/>
    </row>
    <row r="3327" spans="7:15" x14ac:dyDescent="0.2">
      <c r="G3327" s="6"/>
      <c r="H3327" s="6"/>
      <c r="M3327" s="6"/>
      <c r="N3327" s="6"/>
      <c r="O3327" s="6"/>
    </row>
    <row r="3328" spans="7:15" x14ac:dyDescent="0.2">
      <c r="G3328" s="6"/>
      <c r="H3328" s="6"/>
      <c r="M3328" s="6"/>
      <c r="N3328" s="6"/>
      <c r="O3328" s="6"/>
    </row>
    <row r="3329" spans="7:15" x14ac:dyDescent="0.2">
      <c r="G3329" s="6"/>
      <c r="H3329" s="6"/>
      <c r="M3329" s="6"/>
      <c r="N3329" s="6"/>
      <c r="O3329" s="6"/>
    </row>
    <row r="3330" spans="7:15" x14ac:dyDescent="0.2">
      <c r="G3330" s="6"/>
      <c r="H3330" s="6"/>
      <c r="M3330" s="6"/>
      <c r="N3330" s="6"/>
      <c r="O3330" s="6"/>
    </row>
    <row r="3331" spans="7:15" x14ac:dyDescent="0.2">
      <c r="G3331" s="6"/>
      <c r="H3331" s="6"/>
      <c r="M3331" s="6"/>
      <c r="N3331" s="6"/>
      <c r="O3331" s="6"/>
    </row>
    <row r="3332" spans="7:15" x14ac:dyDescent="0.2">
      <c r="G3332" s="6"/>
      <c r="H3332" s="6"/>
      <c r="M3332" s="6"/>
      <c r="N3332" s="6"/>
      <c r="O3332" s="6"/>
    </row>
    <row r="3333" spans="7:15" x14ac:dyDescent="0.2">
      <c r="G3333" s="6"/>
      <c r="H3333" s="6"/>
      <c r="M3333" s="6"/>
      <c r="N3333" s="6"/>
      <c r="O3333" s="6"/>
    </row>
    <row r="3334" spans="7:15" x14ac:dyDescent="0.2">
      <c r="G3334" s="6"/>
      <c r="H3334" s="6"/>
      <c r="M3334" s="6"/>
      <c r="N3334" s="6"/>
      <c r="O3334" s="6"/>
    </row>
    <row r="3335" spans="7:15" x14ac:dyDescent="0.2">
      <c r="G3335" s="6"/>
      <c r="H3335" s="6"/>
      <c r="M3335" s="6"/>
      <c r="N3335" s="6"/>
      <c r="O3335" s="6"/>
    </row>
    <row r="3336" spans="7:15" x14ac:dyDescent="0.2">
      <c r="G3336" s="6"/>
      <c r="H3336" s="6"/>
      <c r="M3336" s="6"/>
      <c r="N3336" s="6"/>
      <c r="O3336" s="6"/>
    </row>
    <row r="3337" spans="7:15" x14ac:dyDescent="0.2">
      <c r="G3337" s="6"/>
      <c r="H3337" s="6"/>
      <c r="M3337" s="6"/>
      <c r="N3337" s="6"/>
      <c r="O3337" s="6"/>
    </row>
    <row r="3338" spans="7:15" x14ac:dyDescent="0.2">
      <c r="G3338" s="6"/>
      <c r="H3338" s="6"/>
      <c r="M3338" s="6"/>
      <c r="N3338" s="6"/>
      <c r="O3338" s="6"/>
    </row>
    <row r="3339" spans="7:15" x14ac:dyDescent="0.2">
      <c r="G3339" s="6"/>
      <c r="H3339" s="6"/>
      <c r="M3339" s="6"/>
      <c r="N3339" s="6"/>
      <c r="O3339" s="6"/>
    </row>
    <row r="3340" spans="7:15" x14ac:dyDescent="0.2">
      <c r="G3340" s="6"/>
      <c r="H3340" s="6"/>
      <c r="M3340" s="6"/>
      <c r="N3340" s="6"/>
      <c r="O3340" s="6"/>
    </row>
    <row r="3341" spans="7:15" x14ac:dyDescent="0.2">
      <c r="G3341" s="6"/>
      <c r="H3341" s="6"/>
      <c r="M3341" s="6"/>
      <c r="N3341" s="6"/>
      <c r="O3341" s="6"/>
    </row>
    <row r="3342" spans="7:15" x14ac:dyDescent="0.2">
      <c r="G3342" s="6"/>
      <c r="H3342" s="6"/>
      <c r="M3342" s="6"/>
      <c r="N3342" s="6"/>
      <c r="O3342" s="6"/>
    </row>
    <row r="3343" spans="7:15" x14ac:dyDescent="0.2">
      <c r="G3343" s="6"/>
      <c r="H3343" s="6"/>
      <c r="M3343" s="6"/>
      <c r="N3343" s="6"/>
      <c r="O3343" s="6"/>
    </row>
    <row r="3344" spans="7:15" x14ac:dyDescent="0.2">
      <c r="G3344" s="6"/>
      <c r="H3344" s="6"/>
      <c r="M3344" s="6"/>
      <c r="N3344" s="6"/>
      <c r="O3344" s="6"/>
    </row>
    <row r="3345" spans="7:15" x14ac:dyDescent="0.2">
      <c r="G3345" s="6"/>
      <c r="H3345" s="6"/>
      <c r="M3345" s="6"/>
      <c r="N3345" s="6"/>
      <c r="O3345" s="6"/>
    </row>
    <row r="3346" spans="7:15" x14ac:dyDescent="0.2">
      <c r="G3346" s="6"/>
      <c r="H3346" s="6"/>
      <c r="M3346" s="6"/>
      <c r="N3346" s="6"/>
      <c r="O3346" s="6"/>
    </row>
    <row r="3347" spans="7:15" x14ac:dyDescent="0.2">
      <c r="G3347" s="6"/>
      <c r="H3347" s="6"/>
      <c r="M3347" s="6"/>
      <c r="N3347" s="6"/>
      <c r="O3347" s="6"/>
    </row>
    <row r="3348" spans="7:15" x14ac:dyDescent="0.2">
      <c r="G3348" s="6"/>
      <c r="H3348" s="6"/>
      <c r="M3348" s="6"/>
      <c r="N3348" s="6"/>
      <c r="O3348" s="6"/>
    </row>
    <row r="3349" spans="7:15" x14ac:dyDescent="0.2">
      <c r="G3349" s="6"/>
      <c r="H3349" s="6"/>
      <c r="M3349" s="6"/>
      <c r="N3349" s="6"/>
      <c r="O3349" s="6"/>
    </row>
    <row r="3350" spans="7:15" x14ac:dyDescent="0.2">
      <c r="G3350" s="6"/>
      <c r="H3350" s="6"/>
      <c r="M3350" s="6"/>
      <c r="N3350" s="6"/>
      <c r="O3350" s="6"/>
    </row>
    <row r="3351" spans="7:15" x14ac:dyDescent="0.2">
      <c r="G3351" s="6"/>
      <c r="H3351" s="6"/>
      <c r="M3351" s="6"/>
      <c r="N3351" s="6"/>
      <c r="O3351" s="6"/>
    </row>
    <row r="3352" spans="7:15" x14ac:dyDescent="0.2">
      <c r="G3352" s="6"/>
      <c r="H3352" s="6"/>
      <c r="M3352" s="6"/>
      <c r="N3352" s="6"/>
      <c r="O3352" s="6"/>
    </row>
    <row r="3353" spans="7:15" x14ac:dyDescent="0.2">
      <c r="G3353" s="6"/>
      <c r="H3353" s="6"/>
      <c r="M3353" s="6"/>
      <c r="N3353" s="6"/>
      <c r="O3353" s="6"/>
    </row>
    <row r="3354" spans="7:15" x14ac:dyDescent="0.2">
      <c r="G3354" s="6"/>
      <c r="H3354" s="6"/>
      <c r="M3354" s="6"/>
      <c r="N3354" s="6"/>
      <c r="O3354" s="6"/>
    </row>
    <row r="3355" spans="7:15" x14ac:dyDescent="0.2">
      <c r="G3355" s="6"/>
      <c r="H3355" s="6"/>
      <c r="M3355" s="6"/>
      <c r="N3355" s="6"/>
      <c r="O3355" s="6"/>
    </row>
    <row r="3356" spans="7:15" x14ac:dyDescent="0.2">
      <c r="G3356" s="6"/>
      <c r="H3356" s="6"/>
      <c r="M3356" s="6"/>
      <c r="N3356" s="6"/>
      <c r="O3356" s="6"/>
    </row>
    <row r="3357" spans="7:15" x14ac:dyDescent="0.2">
      <c r="G3357" s="6"/>
      <c r="H3357" s="6"/>
      <c r="M3357" s="6"/>
      <c r="N3357" s="6"/>
      <c r="O3357" s="6"/>
    </row>
    <row r="3358" spans="7:15" x14ac:dyDescent="0.2">
      <c r="G3358" s="6"/>
      <c r="H3358" s="6"/>
      <c r="M3358" s="6"/>
      <c r="N3358" s="6"/>
      <c r="O3358" s="6"/>
    </row>
    <row r="3359" spans="7:15" x14ac:dyDescent="0.2">
      <c r="G3359" s="6"/>
      <c r="H3359" s="6"/>
      <c r="M3359" s="6"/>
      <c r="N3359" s="6"/>
      <c r="O3359" s="6"/>
    </row>
    <row r="3360" spans="7:15" x14ac:dyDescent="0.2">
      <c r="G3360" s="6"/>
      <c r="H3360" s="6"/>
      <c r="M3360" s="6"/>
      <c r="N3360" s="6"/>
      <c r="O3360" s="6"/>
    </row>
    <row r="3361" spans="7:15" x14ac:dyDescent="0.2">
      <c r="G3361" s="6"/>
      <c r="H3361" s="6"/>
      <c r="M3361" s="6"/>
      <c r="N3361" s="6"/>
      <c r="O3361" s="6"/>
    </row>
    <row r="3362" spans="7:15" x14ac:dyDescent="0.2">
      <c r="G3362" s="6"/>
      <c r="H3362" s="6"/>
      <c r="M3362" s="6"/>
      <c r="N3362" s="6"/>
      <c r="O3362" s="6"/>
    </row>
    <row r="3363" spans="7:15" x14ac:dyDescent="0.2">
      <c r="G3363" s="6"/>
      <c r="H3363" s="6"/>
      <c r="M3363" s="6"/>
      <c r="N3363" s="6"/>
      <c r="O3363" s="6"/>
    </row>
    <row r="3364" spans="7:15" x14ac:dyDescent="0.2">
      <c r="G3364" s="6"/>
      <c r="H3364" s="6"/>
      <c r="M3364" s="6"/>
      <c r="N3364" s="6"/>
      <c r="O3364" s="6"/>
    </row>
    <row r="3365" spans="7:15" x14ac:dyDescent="0.2">
      <c r="G3365" s="6"/>
      <c r="H3365" s="6"/>
      <c r="M3365" s="6"/>
      <c r="N3365" s="6"/>
      <c r="O3365" s="6"/>
    </row>
    <row r="3366" spans="7:15" x14ac:dyDescent="0.2">
      <c r="G3366" s="6"/>
      <c r="H3366" s="6"/>
      <c r="M3366" s="6"/>
      <c r="N3366" s="6"/>
      <c r="O3366" s="6"/>
    </row>
    <row r="3367" spans="7:15" x14ac:dyDescent="0.2">
      <c r="G3367" s="6"/>
      <c r="H3367" s="6"/>
      <c r="M3367" s="6"/>
      <c r="N3367" s="6"/>
      <c r="O3367" s="6"/>
    </row>
    <row r="3368" spans="7:15" x14ac:dyDescent="0.2">
      <c r="G3368" s="6"/>
      <c r="H3368" s="6"/>
      <c r="M3368" s="6"/>
      <c r="N3368" s="6"/>
      <c r="O3368" s="6"/>
    </row>
    <row r="3369" spans="7:15" x14ac:dyDescent="0.2">
      <c r="G3369" s="6"/>
      <c r="H3369" s="6"/>
      <c r="M3369" s="6"/>
      <c r="N3369" s="6"/>
      <c r="O3369" s="6"/>
    </row>
    <row r="3370" spans="7:15" x14ac:dyDescent="0.2">
      <c r="G3370" s="6"/>
      <c r="H3370" s="6"/>
      <c r="M3370" s="6"/>
      <c r="N3370" s="6"/>
      <c r="O3370" s="6"/>
    </row>
    <row r="3371" spans="7:15" x14ac:dyDescent="0.2">
      <c r="G3371" s="6"/>
      <c r="H3371" s="6"/>
      <c r="M3371" s="6"/>
      <c r="N3371" s="6"/>
      <c r="O3371" s="6"/>
    </row>
    <row r="3372" spans="7:15" x14ac:dyDescent="0.2">
      <c r="G3372" s="6"/>
      <c r="H3372" s="6"/>
      <c r="M3372" s="6"/>
      <c r="N3372" s="6"/>
      <c r="O3372" s="6"/>
    </row>
    <row r="3373" spans="7:15" x14ac:dyDescent="0.2">
      <c r="G3373" s="6"/>
      <c r="H3373" s="6"/>
      <c r="M3373" s="6"/>
      <c r="N3373" s="6"/>
      <c r="O3373" s="6"/>
    </row>
    <row r="3374" spans="7:15" x14ac:dyDescent="0.2">
      <c r="G3374" s="6"/>
      <c r="H3374" s="6"/>
      <c r="M3374" s="6"/>
      <c r="N3374" s="6"/>
      <c r="O3374" s="6"/>
    </row>
    <row r="3375" spans="7:15" x14ac:dyDescent="0.2">
      <c r="G3375" s="6"/>
      <c r="H3375" s="6"/>
      <c r="M3375" s="6"/>
      <c r="N3375" s="6"/>
      <c r="O3375" s="6"/>
    </row>
    <row r="3376" spans="7:15" x14ac:dyDescent="0.2">
      <c r="G3376" s="6"/>
      <c r="H3376" s="6"/>
      <c r="M3376" s="6"/>
      <c r="N3376" s="6"/>
      <c r="O3376" s="6"/>
    </row>
    <row r="3377" spans="7:15" x14ac:dyDescent="0.2">
      <c r="G3377" s="6"/>
      <c r="H3377" s="6"/>
      <c r="M3377" s="6"/>
      <c r="N3377" s="6"/>
      <c r="O3377" s="6"/>
    </row>
    <row r="3378" spans="7:15" x14ac:dyDescent="0.2">
      <c r="G3378" s="6"/>
      <c r="H3378" s="6"/>
      <c r="M3378" s="6"/>
      <c r="N3378" s="6"/>
      <c r="O3378" s="6"/>
    </row>
    <row r="3379" spans="7:15" x14ac:dyDescent="0.2">
      <c r="G3379" s="6"/>
      <c r="H3379" s="6"/>
      <c r="M3379" s="6"/>
      <c r="N3379" s="6"/>
      <c r="O3379" s="6"/>
    </row>
    <row r="3380" spans="7:15" x14ac:dyDescent="0.2">
      <c r="G3380" s="6"/>
      <c r="H3380" s="6"/>
      <c r="M3380" s="6"/>
      <c r="N3380" s="6"/>
      <c r="O3380" s="6"/>
    </row>
    <row r="3381" spans="7:15" x14ac:dyDescent="0.2">
      <c r="G3381" s="6"/>
      <c r="H3381" s="6"/>
      <c r="M3381" s="6"/>
      <c r="N3381" s="6"/>
      <c r="O3381" s="6"/>
    </row>
    <row r="3382" spans="7:15" x14ac:dyDescent="0.2">
      <c r="G3382" s="6"/>
      <c r="H3382" s="6"/>
      <c r="M3382" s="6"/>
      <c r="N3382" s="6"/>
      <c r="O3382" s="6"/>
    </row>
    <row r="3383" spans="7:15" x14ac:dyDescent="0.2">
      <c r="G3383" s="6"/>
      <c r="H3383" s="6"/>
      <c r="M3383" s="6"/>
      <c r="N3383" s="6"/>
      <c r="O3383" s="6"/>
    </row>
    <row r="3384" spans="7:15" x14ac:dyDescent="0.2">
      <c r="G3384" s="6"/>
      <c r="H3384" s="6"/>
      <c r="M3384" s="6"/>
      <c r="N3384" s="6"/>
      <c r="O3384" s="6"/>
    </row>
    <row r="3385" spans="7:15" x14ac:dyDescent="0.2">
      <c r="G3385" s="6"/>
      <c r="H3385" s="6"/>
      <c r="M3385" s="6"/>
      <c r="N3385" s="6"/>
      <c r="O3385" s="6"/>
    </row>
    <row r="3386" spans="7:15" x14ac:dyDescent="0.2">
      <c r="G3386" s="6"/>
      <c r="H3386" s="6"/>
      <c r="M3386" s="6"/>
      <c r="N3386" s="6"/>
      <c r="O3386" s="6"/>
    </row>
    <row r="3387" spans="7:15" x14ac:dyDescent="0.2">
      <c r="G3387" s="6"/>
      <c r="H3387" s="6"/>
      <c r="M3387" s="6"/>
      <c r="N3387" s="6"/>
      <c r="O3387" s="6"/>
    </row>
    <row r="3388" spans="7:15" x14ac:dyDescent="0.2">
      <c r="G3388" s="6"/>
      <c r="H3388" s="6"/>
      <c r="M3388" s="6"/>
      <c r="N3388" s="6"/>
      <c r="O3388" s="6"/>
    </row>
    <row r="3389" spans="7:15" x14ac:dyDescent="0.2">
      <c r="G3389" s="6"/>
      <c r="H3389" s="6"/>
      <c r="M3389" s="6"/>
      <c r="N3389" s="6"/>
      <c r="O3389" s="6"/>
    </row>
    <row r="3390" spans="7:15" x14ac:dyDescent="0.2">
      <c r="G3390" s="6"/>
      <c r="H3390" s="6"/>
      <c r="M3390" s="6"/>
      <c r="N3390" s="6"/>
      <c r="O3390" s="6"/>
    </row>
    <row r="3391" spans="7:15" x14ac:dyDescent="0.2">
      <c r="G3391" s="6"/>
      <c r="H3391" s="6"/>
      <c r="M3391" s="6"/>
      <c r="N3391" s="6"/>
      <c r="O3391" s="6"/>
    </row>
    <row r="3392" spans="7:15" x14ac:dyDescent="0.2">
      <c r="G3392" s="6"/>
      <c r="H3392" s="6"/>
      <c r="M3392" s="6"/>
      <c r="N3392" s="6"/>
      <c r="O3392" s="6"/>
    </row>
    <row r="3393" spans="7:15" x14ac:dyDescent="0.2">
      <c r="G3393" s="6"/>
      <c r="H3393" s="6"/>
      <c r="M3393" s="6"/>
      <c r="N3393" s="6"/>
      <c r="O3393" s="6"/>
    </row>
    <row r="3394" spans="7:15" x14ac:dyDescent="0.2">
      <c r="G3394" s="6"/>
      <c r="H3394" s="6"/>
      <c r="M3394" s="6"/>
      <c r="N3394" s="6"/>
      <c r="O3394" s="6"/>
    </row>
    <row r="3395" spans="7:15" x14ac:dyDescent="0.2">
      <c r="G3395" s="6"/>
      <c r="H3395" s="6"/>
      <c r="M3395" s="6"/>
      <c r="N3395" s="6"/>
      <c r="O3395" s="6"/>
    </row>
    <row r="3396" spans="7:15" x14ac:dyDescent="0.2">
      <c r="G3396" s="6"/>
      <c r="H3396" s="6"/>
      <c r="M3396" s="6"/>
      <c r="N3396" s="6"/>
      <c r="O3396" s="6"/>
    </row>
    <row r="3397" spans="7:15" x14ac:dyDescent="0.2">
      <c r="G3397" s="6"/>
      <c r="H3397" s="6"/>
      <c r="M3397" s="6"/>
      <c r="N3397" s="6"/>
      <c r="O3397" s="6"/>
    </row>
    <row r="3398" spans="7:15" x14ac:dyDescent="0.2">
      <c r="G3398" s="6"/>
      <c r="H3398" s="6"/>
      <c r="M3398" s="6"/>
      <c r="N3398" s="6"/>
      <c r="O3398" s="6"/>
    </row>
    <row r="3399" spans="7:15" x14ac:dyDescent="0.2">
      <c r="G3399" s="6"/>
      <c r="H3399" s="6"/>
      <c r="M3399" s="6"/>
      <c r="N3399" s="6"/>
      <c r="O3399" s="6"/>
    </row>
    <row r="3400" spans="7:15" x14ac:dyDescent="0.2">
      <c r="G3400" s="6"/>
      <c r="H3400" s="6"/>
      <c r="M3400" s="6"/>
      <c r="N3400" s="6"/>
      <c r="O3400" s="6"/>
    </row>
    <row r="3401" spans="7:15" x14ac:dyDescent="0.2">
      <c r="G3401" s="6"/>
      <c r="H3401" s="6"/>
      <c r="M3401" s="6"/>
      <c r="N3401" s="6"/>
      <c r="O3401" s="6"/>
    </row>
    <row r="3402" spans="7:15" x14ac:dyDescent="0.2">
      <c r="G3402" s="6"/>
      <c r="H3402" s="6"/>
      <c r="M3402" s="6"/>
      <c r="N3402" s="6"/>
      <c r="O3402" s="6"/>
    </row>
    <row r="3403" spans="7:15" x14ac:dyDescent="0.2">
      <c r="G3403" s="6"/>
      <c r="H3403" s="6"/>
      <c r="M3403" s="6"/>
      <c r="N3403" s="6"/>
      <c r="O3403" s="6"/>
    </row>
    <row r="3404" spans="7:15" x14ac:dyDescent="0.2">
      <c r="G3404" s="6"/>
      <c r="H3404" s="6"/>
      <c r="M3404" s="6"/>
      <c r="N3404" s="6"/>
      <c r="O3404" s="6"/>
    </row>
    <row r="3405" spans="7:15" x14ac:dyDescent="0.2">
      <c r="G3405" s="6"/>
      <c r="H3405" s="6"/>
      <c r="M3405" s="6"/>
      <c r="N3405" s="6"/>
      <c r="O3405" s="6"/>
    </row>
    <row r="3406" spans="7:15" x14ac:dyDescent="0.2">
      <c r="G3406" s="6"/>
      <c r="H3406" s="6"/>
      <c r="M3406" s="6"/>
      <c r="N3406" s="6"/>
      <c r="O3406" s="6"/>
    </row>
    <row r="3407" spans="7:15" x14ac:dyDescent="0.2">
      <c r="G3407" s="6"/>
      <c r="H3407" s="6"/>
      <c r="M3407" s="6"/>
      <c r="N3407" s="6"/>
      <c r="O3407" s="6"/>
    </row>
    <row r="3408" spans="7:15" x14ac:dyDescent="0.2">
      <c r="G3408" s="6"/>
      <c r="H3408" s="6"/>
      <c r="M3408" s="6"/>
      <c r="N3408" s="6"/>
      <c r="O3408" s="6"/>
    </row>
    <row r="3409" spans="7:15" x14ac:dyDescent="0.2">
      <c r="G3409" s="6"/>
      <c r="H3409" s="6"/>
      <c r="M3409" s="6"/>
      <c r="N3409" s="6"/>
      <c r="O3409" s="6"/>
    </row>
    <row r="3410" spans="7:15" x14ac:dyDescent="0.2">
      <c r="G3410" s="6"/>
      <c r="H3410" s="6"/>
      <c r="M3410" s="6"/>
      <c r="N3410" s="6"/>
      <c r="O3410" s="6"/>
    </row>
    <row r="3411" spans="7:15" x14ac:dyDescent="0.2">
      <c r="G3411" s="6"/>
      <c r="H3411" s="6"/>
      <c r="M3411" s="6"/>
      <c r="N3411" s="6"/>
      <c r="O3411" s="6"/>
    </row>
    <row r="3412" spans="7:15" x14ac:dyDescent="0.2">
      <c r="G3412" s="6"/>
      <c r="H3412" s="6"/>
      <c r="M3412" s="6"/>
      <c r="N3412" s="6"/>
      <c r="O3412" s="6"/>
    </row>
    <row r="3413" spans="7:15" x14ac:dyDescent="0.2">
      <c r="G3413" s="6"/>
      <c r="H3413" s="6"/>
      <c r="M3413" s="6"/>
      <c r="N3413" s="6"/>
      <c r="O3413" s="6"/>
    </row>
    <row r="3414" spans="7:15" x14ac:dyDescent="0.2">
      <c r="G3414" s="6"/>
      <c r="H3414" s="6"/>
      <c r="M3414" s="6"/>
      <c r="N3414" s="6"/>
      <c r="O3414" s="6"/>
    </row>
    <row r="3415" spans="7:15" x14ac:dyDescent="0.2">
      <c r="G3415" s="6"/>
      <c r="H3415" s="6"/>
      <c r="M3415" s="6"/>
      <c r="N3415" s="6"/>
      <c r="O3415" s="6"/>
    </row>
    <row r="3416" spans="7:15" x14ac:dyDescent="0.2">
      <c r="G3416" s="6"/>
      <c r="H3416" s="6"/>
      <c r="M3416" s="6"/>
      <c r="N3416" s="6"/>
      <c r="O3416" s="6"/>
    </row>
    <row r="3417" spans="7:15" x14ac:dyDescent="0.2">
      <c r="G3417" s="6"/>
      <c r="H3417" s="6"/>
      <c r="M3417" s="6"/>
      <c r="N3417" s="6"/>
      <c r="O3417" s="6"/>
    </row>
    <row r="3418" spans="7:15" x14ac:dyDescent="0.2">
      <c r="G3418" s="6"/>
      <c r="H3418" s="6"/>
      <c r="M3418" s="6"/>
      <c r="N3418" s="6"/>
      <c r="O3418" s="6"/>
    </row>
    <row r="3419" spans="7:15" x14ac:dyDescent="0.2">
      <c r="G3419" s="6"/>
      <c r="H3419" s="6"/>
      <c r="M3419" s="6"/>
      <c r="N3419" s="6"/>
      <c r="O3419" s="6"/>
    </row>
    <row r="3420" spans="7:15" x14ac:dyDescent="0.2">
      <c r="G3420" s="6"/>
      <c r="H3420" s="6"/>
      <c r="M3420" s="6"/>
      <c r="N3420" s="6"/>
      <c r="O3420" s="6"/>
    </row>
    <row r="3421" spans="7:15" x14ac:dyDescent="0.2">
      <c r="G3421" s="6"/>
      <c r="H3421" s="6"/>
      <c r="M3421" s="6"/>
      <c r="N3421" s="6"/>
      <c r="O3421" s="6"/>
    </row>
    <row r="3422" spans="7:15" x14ac:dyDescent="0.2">
      <c r="G3422" s="6"/>
      <c r="H3422" s="6"/>
      <c r="M3422" s="6"/>
      <c r="N3422" s="6"/>
      <c r="O3422" s="6"/>
    </row>
    <row r="3423" spans="7:15" x14ac:dyDescent="0.2">
      <c r="G3423" s="6"/>
      <c r="H3423" s="6"/>
      <c r="M3423" s="6"/>
      <c r="N3423" s="6"/>
      <c r="O3423" s="6"/>
    </row>
    <row r="3424" spans="7:15" x14ac:dyDescent="0.2">
      <c r="G3424" s="6"/>
      <c r="H3424" s="6"/>
      <c r="M3424" s="6"/>
      <c r="N3424" s="6"/>
      <c r="O3424" s="6"/>
    </row>
    <row r="3425" spans="7:15" x14ac:dyDescent="0.2">
      <c r="G3425" s="6"/>
      <c r="H3425" s="6"/>
      <c r="M3425" s="6"/>
      <c r="N3425" s="6"/>
      <c r="O3425" s="6"/>
    </row>
    <row r="3426" spans="7:15" x14ac:dyDescent="0.2">
      <c r="G3426" s="6"/>
      <c r="H3426" s="6"/>
      <c r="M3426" s="6"/>
      <c r="N3426" s="6"/>
      <c r="O3426" s="6"/>
    </row>
    <row r="3427" spans="7:15" x14ac:dyDescent="0.2">
      <c r="G3427" s="6"/>
      <c r="H3427" s="6"/>
      <c r="M3427" s="6"/>
      <c r="N3427" s="6"/>
      <c r="O3427" s="6"/>
    </row>
    <row r="3428" spans="7:15" x14ac:dyDescent="0.2">
      <c r="G3428" s="6"/>
      <c r="H3428" s="6"/>
      <c r="M3428" s="6"/>
      <c r="N3428" s="6"/>
      <c r="O3428" s="6"/>
    </row>
    <row r="3429" spans="7:15" x14ac:dyDescent="0.2">
      <c r="G3429" s="6"/>
      <c r="H3429" s="6"/>
      <c r="M3429" s="6"/>
      <c r="N3429" s="6"/>
      <c r="O3429" s="6"/>
    </row>
    <row r="3430" spans="7:15" x14ac:dyDescent="0.2">
      <c r="G3430" s="6"/>
      <c r="H3430" s="6"/>
      <c r="M3430" s="6"/>
      <c r="N3430" s="6"/>
      <c r="O3430" s="6"/>
    </row>
    <row r="3431" spans="7:15" x14ac:dyDescent="0.2">
      <c r="G3431" s="6"/>
      <c r="H3431" s="6"/>
      <c r="M3431" s="6"/>
      <c r="N3431" s="6"/>
      <c r="O3431" s="6"/>
    </row>
    <row r="3432" spans="7:15" x14ac:dyDescent="0.2">
      <c r="G3432" s="6"/>
      <c r="H3432" s="6"/>
      <c r="M3432" s="6"/>
      <c r="N3432" s="6"/>
      <c r="O3432" s="6"/>
    </row>
    <row r="3433" spans="7:15" x14ac:dyDescent="0.2">
      <c r="G3433" s="6"/>
      <c r="H3433" s="6"/>
      <c r="M3433" s="6"/>
      <c r="N3433" s="6"/>
      <c r="O3433" s="6"/>
    </row>
    <row r="3434" spans="7:15" x14ac:dyDescent="0.2">
      <c r="G3434" s="6"/>
      <c r="H3434" s="6"/>
      <c r="M3434" s="6"/>
      <c r="N3434" s="6"/>
      <c r="O3434" s="6"/>
    </row>
    <row r="3435" spans="7:15" x14ac:dyDescent="0.2">
      <c r="G3435" s="6"/>
      <c r="H3435" s="6"/>
      <c r="M3435" s="6"/>
      <c r="N3435" s="6"/>
      <c r="O3435" s="6"/>
    </row>
    <row r="3436" spans="7:15" x14ac:dyDescent="0.2">
      <c r="G3436" s="6"/>
      <c r="H3436" s="6"/>
      <c r="M3436" s="6"/>
      <c r="N3436" s="6"/>
      <c r="O3436" s="6"/>
    </row>
    <row r="3437" spans="7:15" x14ac:dyDescent="0.2">
      <c r="G3437" s="6"/>
      <c r="H3437" s="6"/>
      <c r="M3437" s="6"/>
      <c r="N3437" s="6"/>
      <c r="O3437" s="6"/>
    </row>
    <row r="3438" spans="7:15" x14ac:dyDescent="0.2">
      <c r="G3438" s="6"/>
      <c r="H3438" s="6"/>
      <c r="M3438" s="6"/>
      <c r="N3438" s="6"/>
      <c r="O3438" s="6"/>
    </row>
    <row r="3439" spans="7:15" x14ac:dyDescent="0.2">
      <c r="G3439" s="6"/>
      <c r="H3439" s="6"/>
      <c r="M3439" s="6"/>
      <c r="N3439" s="6"/>
      <c r="O3439" s="6"/>
    </row>
    <row r="3440" spans="7:15" x14ac:dyDescent="0.2">
      <c r="G3440" s="6"/>
      <c r="H3440" s="6"/>
      <c r="M3440" s="6"/>
      <c r="N3440" s="6"/>
      <c r="O3440" s="6"/>
    </row>
    <row r="3441" spans="7:15" x14ac:dyDescent="0.2">
      <c r="G3441" s="6"/>
      <c r="H3441" s="6"/>
      <c r="M3441" s="6"/>
      <c r="N3441" s="6"/>
      <c r="O3441" s="6"/>
    </row>
    <row r="3442" spans="7:15" x14ac:dyDescent="0.2">
      <c r="G3442" s="6"/>
      <c r="H3442" s="6"/>
      <c r="M3442" s="6"/>
      <c r="N3442" s="6"/>
      <c r="O3442" s="6"/>
    </row>
    <row r="3443" spans="7:15" x14ac:dyDescent="0.2">
      <c r="G3443" s="6"/>
      <c r="H3443" s="6"/>
      <c r="M3443" s="6"/>
      <c r="N3443" s="6"/>
      <c r="O3443" s="6"/>
    </row>
    <row r="3444" spans="7:15" x14ac:dyDescent="0.2">
      <c r="G3444" s="6"/>
      <c r="H3444" s="6"/>
      <c r="M3444" s="6"/>
      <c r="N3444" s="6"/>
      <c r="O3444" s="6"/>
    </row>
    <row r="3445" spans="7:15" x14ac:dyDescent="0.2">
      <c r="G3445" s="6"/>
      <c r="H3445" s="6"/>
      <c r="M3445" s="6"/>
      <c r="N3445" s="6"/>
      <c r="O3445" s="6"/>
    </row>
    <row r="3446" spans="7:15" x14ac:dyDescent="0.2">
      <c r="G3446" s="6"/>
      <c r="H3446" s="6"/>
      <c r="M3446" s="6"/>
      <c r="N3446" s="6"/>
      <c r="O3446" s="6"/>
    </row>
    <row r="3447" spans="7:15" x14ac:dyDescent="0.2">
      <c r="G3447" s="6"/>
      <c r="H3447" s="6"/>
      <c r="M3447" s="6"/>
      <c r="N3447" s="6"/>
      <c r="O3447" s="6"/>
    </row>
    <row r="3448" spans="7:15" x14ac:dyDescent="0.2">
      <c r="G3448" s="6"/>
      <c r="H3448" s="6"/>
      <c r="M3448" s="6"/>
      <c r="N3448" s="6"/>
      <c r="O3448" s="6"/>
    </row>
    <row r="3449" spans="7:15" x14ac:dyDescent="0.2">
      <c r="G3449" s="6"/>
      <c r="H3449" s="6"/>
      <c r="M3449" s="6"/>
      <c r="N3449" s="6"/>
      <c r="O3449" s="6"/>
    </row>
    <row r="3450" spans="7:15" x14ac:dyDescent="0.2">
      <c r="G3450" s="6"/>
      <c r="H3450" s="6"/>
      <c r="M3450" s="6"/>
      <c r="N3450" s="6"/>
      <c r="O3450" s="6"/>
    </row>
    <row r="3451" spans="7:15" x14ac:dyDescent="0.2">
      <c r="G3451" s="6"/>
      <c r="H3451" s="6"/>
      <c r="M3451" s="6"/>
      <c r="N3451" s="6"/>
      <c r="O3451" s="6"/>
    </row>
    <row r="3452" spans="7:15" x14ac:dyDescent="0.2">
      <c r="G3452" s="6"/>
      <c r="H3452" s="6"/>
      <c r="M3452" s="6"/>
      <c r="N3452" s="6"/>
      <c r="O3452" s="6"/>
    </row>
    <row r="3453" spans="7:15" x14ac:dyDescent="0.2">
      <c r="G3453" s="6"/>
      <c r="H3453" s="6"/>
      <c r="M3453" s="6"/>
      <c r="N3453" s="6"/>
      <c r="O3453" s="6"/>
    </row>
    <row r="3454" spans="7:15" x14ac:dyDescent="0.2">
      <c r="G3454" s="6"/>
      <c r="H3454" s="6"/>
      <c r="M3454" s="6"/>
      <c r="N3454" s="6"/>
      <c r="O3454" s="6"/>
    </row>
    <row r="3455" spans="7:15" x14ac:dyDescent="0.2">
      <c r="G3455" s="6"/>
      <c r="H3455" s="6"/>
      <c r="M3455" s="6"/>
      <c r="N3455" s="6"/>
      <c r="O3455" s="6"/>
    </row>
    <row r="3456" spans="7:15" x14ac:dyDescent="0.2">
      <c r="G3456" s="6"/>
      <c r="H3456" s="6"/>
      <c r="M3456" s="6"/>
      <c r="N3456" s="6"/>
      <c r="O3456" s="6"/>
    </row>
    <row r="3457" spans="7:15" x14ac:dyDescent="0.2">
      <c r="G3457" s="6"/>
      <c r="H3457" s="6"/>
      <c r="M3457" s="6"/>
      <c r="N3457" s="6"/>
      <c r="O3457" s="6"/>
    </row>
    <row r="3458" spans="7:15" x14ac:dyDescent="0.2">
      <c r="G3458" s="6"/>
      <c r="H3458" s="6"/>
      <c r="M3458" s="6"/>
      <c r="N3458" s="6"/>
      <c r="O3458" s="6"/>
    </row>
    <row r="3459" spans="7:15" x14ac:dyDescent="0.2">
      <c r="G3459" s="6"/>
      <c r="H3459" s="6"/>
      <c r="M3459" s="6"/>
      <c r="N3459" s="6"/>
      <c r="O3459" s="6"/>
    </row>
    <row r="3460" spans="7:15" x14ac:dyDescent="0.2">
      <c r="G3460" s="6"/>
      <c r="H3460" s="6"/>
      <c r="M3460" s="6"/>
      <c r="N3460" s="6"/>
      <c r="O3460" s="6"/>
    </row>
    <row r="3461" spans="7:15" x14ac:dyDescent="0.2">
      <c r="G3461" s="6"/>
      <c r="H3461" s="6"/>
      <c r="M3461" s="6"/>
      <c r="N3461" s="6"/>
      <c r="O3461" s="6"/>
    </row>
    <row r="3462" spans="7:15" x14ac:dyDescent="0.2">
      <c r="G3462" s="6"/>
      <c r="H3462" s="6"/>
      <c r="M3462" s="6"/>
      <c r="N3462" s="6"/>
      <c r="O3462" s="6"/>
    </row>
    <row r="3463" spans="7:15" x14ac:dyDescent="0.2">
      <c r="G3463" s="6"/>
      <c r="H3463" s="6"/>
      <c r="M3463" s="6"/>
      <c r="N3463" s="6"/>
      <c r="O3463" s="6"/>
    </row>
    <row r="3464" spans="7:15" x14ac:dyDescent="0.2">
      <c r="G3464" s="6"/>
      <c r="H3464" s="6"/>
      <c r="M3464" s="6"/>
      <c r="N3464" s="6"/>
      <c r="O3464" s="6"/>
    </row>
    <row r="3465" spans="7:15" x14ac:dyDescent="0.2">
      <c r="G3465" s="6"/>
      <c r="H3465" s="6"/>
      <c r="M3465" s="6"/>
      <c r="N3465" s="6"/>
      <c r="O3465" s="6"/>
    </row>
    <row r="3466" spans="7:15" x14ac:dyDescent="0.2">
      <c r="G3466" s="6"/>
      <c r="H3466" s="6"/>
      <c r="M3466" s="6"/>
      <c r="N3466" s="6"/>
      <c r="O3466" s="6"/>
    </row>
    <row r="3467" spans="7:15" x14ac:dyDescent="0.2">
      <c r="G3467" s="6"/>
      <c r="H3467" s="6"/>
      <c r="M3467" s="6"/>
      <c r="N3467" s="6"/>
      <c r="O3467" s="6"/>
    </row>
    <row r="3468" spans="7:15" x14ac:dyDescent="0.2">
      <c r="G3468" s="6"/>
      <c r="H3468" s="6"/>
      <c r="M3468" s="6"/>
      <c r="N3468" s="6"/>
      <c r="O3468" s="6"/>
    </row>
    <row r="3469" spans="7:15" x14ac:dyDescent="0.2">
      <c r="G3469" s="6"/>
      <c r="H3469" s="6"/>
      <c r="M3469" s="6"/>
      <c r="N3469" s="6"/>
      <c r="O3469" s="6"/>
    </row>
    <row r="3470" spans="7:15" x14ac:dyDescent="0.2">
      <c r="G3470" s="6"/>
      <c r="H3470" s="6"/>
      <c r="M3470" s="6"/>
      <c r="N3470" s="6"/>
      <c r="O3470" s="6"/>
    </row>
    <row r="3471" spans="7:15" x14ac:dyDescent="0.2">
      <c r="G3471" s="6"/>
      <c r="H3471" s="6"/>
      <c r="M3471" s="6"/>
      <c r="N3471" s="6"/>
      <c r="O3471" s="6"/>
    </row>
    <row r="3472" spans="7:15" x14ac:dyDescent="0.2">
      <c r="G3472" s="6"/>
      <c r="H3472" s="6"/>
      <c r="M3472" s="6"/>
      <c r="N3472" s="6"/>
      <c r="O3472" s="6"/>
    </row>
    <row r="3473" spans="7:15" x14ac:dyDescent="0.2">
      <c r="G3473" s="6"/>
      <c r="H3473" s="6"/>
      <c r="M3473" s="6"/>
      <c r="N3473" s="6"/>
      <c r="O3473" s="6"/>
    </row>
    <row r="3474" spans="7:15" x14ac:dyDescent="0.2">
      <c r="G3474" s="6"/>
      <c r="H3474" s="6"/>
      <c r="M3474" s="6"/>
      <c r="N3474" s="6"/>
      <c r="O3474" s="6"/>
    </row>
    <row r="3475" spans="7:15" x14ac:dyDescent="0.2">
      <c r="G3475" s="6"/>
      <c r="H3475" s="6"/>
      <c r="M3475" s="6"/>
      <c r="N3475" s="6"/>
      <c r="O3475" s="6"/>
    </row>
    <row r="3476" spans="7:15" x14ac:dyDescent="0.2">
      <c r="G3476" s="6"/>
      <c r="H3476" s="6"/>
      <c r="M3476" s="6"/>
      <c r="N3476" s="6"/>
      <c r="O3476" s="6"/>
    </row>
    <row r="3477" spans="7:15" x14ac:dyDescent="0.2">
      <c r="G3477" s="6"/>
      <c r="H3477" s="6"/>
      <c r="M3477" s="6"/>
      <c r="N3477" s="6"/>
      <c r="O3477" s="6"/>
    </row>
    <row r="3478" spans="7:15" x14ac:dyDescent="0.2">
      <c r="G3478" s="6"/>
      <c r="H3478" s="6"/>
      <c r="M3478" s="6"/>
      <c r="N3478" s="6"/>
      <c r="O3478" s="6"/>
    </row>
    <row r="3479" spans="7:15" x14ac:dyDescent="0.2">
      <c r="G3479" s="6"/>
      <c r="H3479" s="6"/>
      <c r="M3479" s="6"/>
      <c r="N3479" s="6"/>
      <c r="O3479" s="6"/>
    </row>
    <row r="3480" spans="7:15" x14ac:dyDescent="0.2">
      <c r="G3480" s="6"/>
      <c r="H3480" s="6"/>
      <c r="M3480" s="6"/>
      <c r="N3480" s="6"/>
      <c r="O3480" s="6"/>
    </row>
    <row r="3481" spans="7:15" x14ac:dyDescent="0.2">
      <c r="G3481" s="6"/>
      <c r="H3481" s="6"/>
      <c r="M3481" s="6"/>
      <c r="N3481" s="6"/>
      <c r="O3481" s="6"/>
    </row>
    <row r="3482" spans="7:15" x14ac:dyDescent="0.2">
      <c r="G3482" s="6"/>
      <c r="H3482" s="6"/>
      <c r="M3482" s="6"/>
      <c r="N3482" s="6"/>
      <c r="O3482" s="6"/>
    </row>
    <row r="3483" spans="7:15" x14ac:dyDescent="0.2">
      <c r="G3483" s="6"/>
      <c r="H3483" s="6"/>
      <c r="M3483" s="6"/>
      <c r="N3483" s="6"/>
      <c r="O3483" s="6"/>
    </row>
    <row r="3484" spans="7:15" x14ac:dyDescent="0.2">
      <c r="G3484" s="6"/>
      <c r="H3484" s="6"/>
      <c r="M3484" s="6"/>
      <c r="N3484" s="6"/>
      <c r="O3484" s="6"/>
    </row>
    <row r="3485" spans="7:15" x14ac:dyDescent="0.2">
      <c r="G3485" s="6"/>
      <c r="H3485" s="6"/>
      <c r="M3485" s="6"/>
      <c r="N3485" s="6"/>
      <c r="O3485" s="6"/>
    </row>
    <row r="3486" spans="7:15" x14ac:dyDescent="0.2">
      <c r="G3486" s="6"/>
      <c r="H3486" s="6"/>
      <c r="M3486" s="6"/>
      <c r="N3486" s="6"/>
      <c r="O3486" s="6"/>
    </row>
    <row r="3487" spans="7:15" x14ac:dyDescent="0.2">
      <c r="G3487" s="6"/>
      <c r="H3487" s="6"/>
      <c r="M3487" s="6"/>
      <c r="N3487" s="6"/>
      <c r="O3487" s="6"/>
    </row>
    <row r="3488" spans="7:15" x14ac:dyDescent="0.2">
      <c r="G3488" s="6"/>
      <c r="H3488" s="6"/>
      <c r="M3488" s="6"/>
      <c r="N3488" s="6"/>
      <c r="O3488" s="6"/>
    </row>
    <row r="3489" spans="7:15" x14ac:dyDescent="0.2">
      <c r="G3489" s="6"/>
      <c r="H3489" s="6"/>
      <c r="M3489" s="6"/>
      <c r="N3489" s="6"/>
      <c r="O3489" s="6"/>
    </row>
    <row r="3490" spans="7:15" x14ac:dyDescent="0.2">
      <c r="G3490" s="6"/>
      <c r="H3490" s="6"/>
      <c r="M3490" s="6"/>
      <c r="N3490" s="6"/>
      <c r="O3490" s="6"/>
    </row>
    <row r="3491" spans="7:15" x14ac:dyDescent="0.2">
      <c r="G3491" s="6"/>
      <c r="H3491" s="6"/>
      <c r="M3491" s="6"/>
      <c r="N3491" s="6"/>
      <c r="O3491" s="6"/>
    </row>
    <row r="3492" spans="7:15" x14ac:dyDescent="0.2">
      <c r="G3492" s="6"/>
      <c r="H3492" s="6"/>
      <c r="M3492" s="6"/>
      <c r="N3492" s="6"/>
      <c r="O3492" s="6"/>
    </row>
    <row r="3493" spans="7:15" x14ac:dyDescent="0.2">
      <c r="G3493" s="6"/>
      <c r="H3493" s="6"/>
      <c r="M3493" s="6"/>
      <c r="N3493" s="6"/>
      <c r="O3493" s="6"/>
    </row>
    <row r="3494" spans="7:15" x14ac:dyDescent="0.2">
      <c r="G3494" s="6"/>
      <c r="H3494" s="6"/>
      <c r="M3494" s="6"/>
      <c r="N3494" s="6"/>
      <c r="O3494" s="6"/>
    </row>
    <row r="3495" spans="7:15" x14ac:dyDescent="0.2">
      <c r="G3495" s="6"/>
      <c r="H3495" s="6"/>
      <c r="M3495" s="6"/>
      <c r="N3495" s="6"/>
      <c r="O3495" s="6"/>
    </row>
    <row r="3496" spans="7:15" x14ac:dyDescent="0.2">
      <c r="G3496" s="6"/>
      <c r="H3496" s="6"/>
      <c r="M3496" s="6"/>
      <c r="N3496" s="6"/>
      <c r="O3496" s="6"/>
    </row>
    <row r="3497" spans="7:15" x14ac:dyDescent="0.2">
      <c r="G3497" s="6"/>
      <c r="H3497" s="6"/>
      <c r="M3497" s="6"/>
      <c r="N3497" s="6"/>
      <c r="O3497" s="6"/>
    </row>
    <row r="3498" spans="7:15" x14ac:dyDescent="0.2">
      <c r="G3498" s="6"/>
      <c r="H3498" s="6"/>
      <c r="M3498" s="6"/>
      <c r="N3498" s="6"/>
      <c r="O3498" s="6"/>
    </row>
    <row r="3499" spans="7:15" x14ac:dyDescent="0.2">
      <c r="G3499" s="6"/>
      <c r="H3499" s="6"/>
      <c r="M3499" s="6"/>
      <c r="N3499" s="6"/>
      <c r="O3499" s="6"/>
    </row>
    <row r="3500" spans="7:15" x14ac:dyDescent="0.2">
      <c r="G3500" s="6"/>
      <c r="H3500" s="6"/>
      <c r="M3500" s="6"/>
      <c r="N3500" s="6"/>
      <c r="O3500" s="6"/>
    </row>
    <row r="3501" spans="7:15" x14ac:dyDescent="0.2">
      <c r="G3501" s="6"/>
      <c r="H3501" s="6"/>
      <c r="M3501" s="6"/>
      <c r="N3501" s="6"/>
      <c r="O3501" s="6"/>
    </row>
    <row r="3502" spans="7:15" x14ac:dyDescent="0.2">
      <c r="G3502" s="6"/>
      <c r="H3502" s="6"/>
      <c r="M3502" s="6"/>
      <c r="N3502" s="6"/>
      <c r="O3502" s="6"/>
    </row>
    <row r="3503" spans="7:15" x14ac:dyDescent="0.2">
      <c r="G3503" s="6"/>
      <c r="H3503" s="6"/>
      <c r="M3503" s="6"/>
      <c r="N3503" s="6"/>
      <c r="O3503" s="6"/>
    </row>
    <row r="3504" spans="7:15" x14ac:dyDescent="0.2">
      <c r="G3504" s="6"/>
      <c r="H3504" s="6"/>
      <c r="M3504" s="6"/>
      <c r="N3504" s="6"/>
      <c r="O3504" s="6"/>
    </row>
    <row r="3505" spans="7:15" x14ac:dyDescent="0.2">
      <c r="G3505" s="6"/>
      <c r="H3505" s="6"/>
      <c r="M3505" s="6"/>
      <c r="N3505" s="6"/>
      <c r="O3505" s="6"/>
    </row>
    <row r="3506" spans="7:15" x14ac:dyDescent="0.2">
      <c r="G3506" s="6"/>
      <c r="H3506" s="6"/>
      <c r="M3506" s="6"/>
      <c r="N3506" s="6"/>
      <c r="O3506" s="6"/>
    </row>
    <row r="3507" spans="7:15" x14ac:dyDescent="0.2">
      <c r="G3507" s="6"/>
      <c r="H3507" s="6"/>
      <c r="M3507" s="6"/>
      <c r="N3507" s="6"/>
      <c r="O3507" s="6"/>
    </row>
    <row r="3508" spans="7:15" x14ac:dyDescent="0.2">
      <c r="G3508" s="6"/>
      <c r="H3508" s="6"/>
      <c r="M3508" s="6"/>
      <c r="N3508" s="6"/>
      <c r="O3508" s="6"/>
    </row>
    <row r="3509" spans="7:15" x14ac:dyDescent="0.2">
      <c r="G3509" s="6"/>
      <c r="H3509" s="6"/>
      <c r="M3509" s="6"/>
      <c r="N3509" s="6"/>
      <c r="O3509" s="6"/>
    </row>
    <row r="3510" spans="7:15" x14ac:dyDescent="0.2">
      <c r="G3510" s="6"/>
      <c r="H3510" s="6"/>
      <c r="M3510" s="6"/>
      <c r="N3510" s="6"/>
      <c r="O3510" s="6"/>
    </row>
    <row r="3511" spans="7:15" x14ac:dyDescent="0.2">
      <c r="G3511" s="6"/>
      <c r="H3511" s="6"/>
      <c r="M3511" s="6"/>
      <c r="N3511" s="6"/>
      <c r="O3511" s="6"/>
    </row>
    <row r="3512" spans="7:15" x14ac:dyDescent="0.2">
      <c r="G3512" s="6"/>
      <c r="H3512" s="6"/>
      <c r="M3512" s="6"/>
      <c r="N3512" s="6"/>
      <c r="O3512" s="6"/>
    </row>
    <row r="3513" spans="7:15" x14ac:dyDescent="0.2">
      <c r="G3513" s="6"/>
      <c r="H3513" s="6"/>
      <c r="M3513" s="6"/>
      <c r="N3513" s="6"/>
      <c r="O3513" s="6"/>
    </row>
    <row r="3514" spans="7:15" x14ac:dyDescent="0.2">
      <c r="G3514" s="6"/>
      <c r="H3514" s="6"/>
      <c r="M3514" s="6"/>
      <c r="N3514" s="6"/>
      <c r="O3514" s="6"/>
    </row>
    <row r="3515" spans="7:15" x14ac:dyDescent="0.2">
      <c r="G3515" s="6"/>
      <c r="H3515" s="6"/>
      <c r="M3515" s="6"/>
      <c r="N3515" s="6"/>
      <c r="O3515" s="6"/>
    </row>
    <row r="3516" spans="7:15" x14ac:dyDescent="0.2">
      <c r="G3516" s="6"/>
      <c r="H3516" s="6"/>
      <c r="M3516" s="6"/>
      <c r="N3516" s="6"/>
      <c r="O3516" s="6"/>
    </row>
    <row r="3517" spans="7:15" x14ac:dyDescent="0.2">
      <c r="G3517" s="6"/>
      <c r="H3517" s="6"/>
      <c r="M3517" s="6"/>
      <c r="N3517" s="6"/>
      <c r="O3517" s="6"/>
    </row>
    <row r="3518" spans="7:15" x14ac:dyDescent="0.2">
      <c r="G3518" s="6"/>
      <c r="H3518" s="6"/>
      <c r="M3518" s="6"/>
      <c r="N3518" s="6"/>
      <c r="O3518" s="6"/>
    </row>
    <row r="3519" spans="7:15" x14ac:dyDescent="0.2">
      <c r="G3519" s="6"/>
      <c r="H3519" s="6"/>
      <c r="M3519" s="6"/>
      <c r="N3519" s="6"/>
      <c r="O3519" s="6"/>
    </row>
    <row r="3520" spans="7:15" x14ac:dyDescent="0.2">
      <c r="G3520" s="6"/>
      <c r="H3520" s="6"/>
      <c r="M3520" s="6"/>
      <c r="N3520" s="6"/>
      <c r="O3520" s="6"/>
    </row>
    <row r="3521" spans="7:15" x14ac:dyDescent="0.2">
      <c r="G3521" s="6"/>
      <c r="H3521" s="6"/>
      <c r="M3521" s="6"/>
      <c r="N3521" s="6"/>
      <c r="O3521" s="6"/>
    </row>
    <row r="3522" spans="7:15" x14ac:dyDescent="0.2">
      <c r="G3522" s="6"/>
      <c r="H3522" s="6"/>
      <c r="M3522" s="6"/>
      <c r="N3522" s="6"/>
      <c r="O3522" s="6"/>
    </row>
    <row r="3523" spans="7:15" x14ac:dyDescent="0.2">
      <c r="G3523" s="6"/>
      <c r="H3523" s="6"/>
      <c r="M3523" s="6"/>
      <c r="N3523" s="6"/>
      <c r="O3523" s="6"/>
    </row>
    <row r="3524" spans="7:15" x14ac:dyDescent="0.2">
      <c r="G3524" s="6"/>
      <c r="H3524" s="6"/>
      <c r="M3524" s="6"/>
      <c r="N3524" s="6"/>
      <c r="O3524" s="6"/>
    </row>
    <row r="3525" spans="7:15" x14ac:dyDescent="0.2">
      <c r="G3525" s="6"/>
      <c r="H3525" s="6"/>
      <c r="M3525" s="6"/>
      <c r="N3525" s="6"/>
      <c r="O3525" s="6"/>
    </row>
    <row r="3526" spans="7:15" x14ac:dyDescent="0.2">
      <c r="G3526" s="6"/>
      <c r="H3526" s="6"/>
      <c r="M3526" s="6"/>
      <c r="N3526" s="6"/>
      <c r="O3526" s="6"/>
    </row>
    <row r="3527" spans="7:15" x14ac:dyDescent="0.2">
      <c r="G3527" s="6"/>
      <c r="H3527" s="6"/>
      <c r="M3527" s="6"/>
      <c r="N3527" s="6"/>
      <c r="O3527" s="6"/>
    </row>
    <row r="3528" spans="7:15" x14ac:dyDescent="0.2">
      <c r="G3528" s="6"/>
      <c r="H3528" s="6"/>
      <c r="M3528" s="6"/>
      <c r="N3528" s="6"/>
      <c r="O3528" s="6"/>
    </row>
    <row r="3529" spans="7:15" x14ac:dyDescent="0.2">
      <c r="G3529" s="6"/>
      <c r="H3529" s="6"/>
      <c r="M3529" s="6"/>
      <c r="N3529" s="6"/>
      <c r="O3529" s="6"/>
    </row>
    <row r="3530" spans="7:15" x14ac:dyDescent="0.2">
      <c r="G3530" s="6"/>
      <c r="H3530" s="6"/>
      <c r="M3530" s="6"/>
      <c r="N3530" s="6"/>
      <c r="O3530" s="6"/>
    </row>
    <row r="3531" spans="7:15" x14ac:dyDescent="0.2">
      <c r="G3531" s="6"/>
      <c r="H3531" s="6"/>
      <c r="M3531" s="6"/>
      <c r="N3531" s="6"/>
      <c r="O3531" s="6"/>
    </row>
    <row r="3532" spans="7:15" x14ac:dyDescent="0.2">
      <c r="G3532" s="6"/>
      <c r="H3532" s="6"/>
      <c r="M3532" s="6"/>
      <c r="N3532" s="6"/>
      <c r="O3532" s="6"/>
    </row>
    <row r="3533" spans="7:15" x14ac:dyDescent="0.2">
      <c r="G3533" s="6"/>
      <c r="H3533" s="6"/>
      <c r="M3533" s="6"/>
      <c r="N3533" s="6"/>
      <c r="O3533" s="6"/>
    </row>
    <row r="3534" spans="7:15" x14ac:dyDescent="0.2">
      <c r="G3534" s="6"/>
      <c r="H3534" s="6"/>
      <c r="M3534" s="6"/>
      <c r="N3534" s="6"/>
      <c r="O3534" s="6"/>
    </row>
    <row r="3535" spans="7:15" x14ac:dyDescent="0.2">
      <c r="G3535" s="6"/>
      <c r="H3535" s="6"/>
      <c r="M3535" s="6"/>
      <c r="N3535" s="6"/>
      <c r="O3535" s="6"/>
    </row>
    <row r="3536" spans="7:15" x14ac:dyDescent="0.2">
      <c r="G3536" s="6"/>
      <c r="H3536" s="6"/>
      <c r="M3536" s="6"/>
      <c r="N3536" s="6"/>
      <c r="O3536" s="6"/>
    </row>
    <row r="3537" spans="7:15" x14ac:dyDescent="0.2">
      <c r="G3537" s="6"/>
      <c r="H3537" s="6"/>
      <c r="M3537" s="6"/>
      <c r="N3537" s="6"/>
      <c r="O3537" s="6"/>
    </row>
    <row r="3538" spans="7:15" x14ac:dyDescent="0.2">
      <c r="G3538" s="6"/>
      <c r="H3538" s="6"/>
      <c r="M3538" s="6"/>
      <c r="N3538" s="6"/>
      <c r="O3538" s="6"/>
    </row>
    <row r="3539" spans="7:15" x14ac:dyDescent="0.2">
      <c r="G3539" s="6"/>
      <c r="H3539" s="6"/>
      <c r="M3539" s="6"/>
      <c r="N3539" s="6"/>
      <c r="O3539" s="6"/>
    </row>
    <row r="3540" spans="7:15" x14ac:dyDescent="0.2">
      <c r="G3540" s="6"/>
      <c r="H3540" s="6"/>
      <c r="M3540" s="6"/>
      <c r="N3540" s="6"/>
      <c r="O3540" s="6"/>
    </row>
    <row r="3541" spans="7:15" x14ac:dyDescent="0.2">
      <c r="G3541" s="6"/>
      <c r="H3541" s="6"/>
      <c r="M3541" s="6"/>
      <c r="N3541" s="6"/>
      <c r="O3541" s="6"/>
    </row>
    <row r="3542" spans="7:15" x14ac:dyDescent="0.2">
      <c r="G3542" s="6"/>
      <c r="H3542" s="6"/>
      <c r="M3542" s="6"/>
      <c r="N3542" s="6"/>
      <c r="O3542" s="6"/>
    </row>
    <row r="3543" spans="7:15" x14ac:dyDescent="0.2">
      <c r="G3543" s="6"/>
      <c r="H3543" s="6"/>
      <c r="M3543" s="6"/>
      <c r="N3543" s="6"/>
      <c r="O3543" s="6"/>
    </row>
    <row r="3544" spans="7:15" x14ac:dyDescent="0.2">
      <c r="G3544" s="6"/>
      <c r="H3544" s="6"/>
      <c r="M3544" s="6"/>
      <c r="N3544" s="6"/>
      <c r="O3544" s="6"/>
    </row>
    <row r="3545" spans="7:15" x14ac:dyDescent="0.2">
      <c r="G3545" s="6"/>
      <c r="H3545" s="6"/>
      <c r="M3545" s="6"/>
      <c r="N3545" s="6"/>
      <c r="O3545" s="6"/>
    </row>
    <row r="3546" spans="7:15" x14ac:dyDescent="0.2">
      <c r="G3546" s="6"/>
      <c r="H3546" s="6"/>
      <c r="M3546" s="6"/>
      <c r="N3546" s="6"/>
      <c r="O3546" s="6"/>
    </row>
    <row r="3547" spans="7:15" x14ac:dyDescent="0.2">
      <c r="G3547" s="6"/>
      <c r="H3547" s="6"/>
      <c r="M3547" s="6"/>
      <c r="N3547" s="6"/>
      <c r="O3547" s="6"/>
    </row>
    <row r="3548" spans="7:15" x14ac:dyDescent="0.2">
      <c r="G3548" s="6"/>
      <c r="H3548" s="6"/>
      <c r="M3548" s="6"/>
      <c r="N3548" s="6"/>
      <c r="O3548" s="6"/>
    </row>
    <row r="3549" spans="7:15" x14ac:dyDescent="0.2">
      <c r="G3549" s="6"/>
      <c r="H3549" s="6"/>
      <c r="M3549" s="6"/>
      <c r="N3549" s="6"/>
      <c r="O3549" s="6"/>
    </row>
    <row r="3550" spans="7:15" x14ac:dyDescent="0.2">
      <c r="G3550" s="6"/>
      <c r="H3550" s="6"/>
      <c r="M3550" s="6"/>
      <c r="N3550" s="6"/>
      <c r="O3550" s="6"/>
    </row>
    <row r="3551" spans="7:15" x14ac:dyDescent="0.2">
      <c r="G3551" s="6"/>
      <c r="H3551" s="6"/>
      <c r="M3551" s="6"/>
      <c r="N3551" s="6"/>
      <c r="O3551" s="6"/>
    </row>
    <row r="3552" spans="7:15" x14ac:dyDescent="0.2">
      <c r="G3552" s="6"/>
      <c r="H3552" s="6"/>
      <c r="M3552" s="6"/>
      <c r="N3552" s="6"/>
      <c r="O3552" s="6"/>
    </row>
    <row r="3553" spans="7:15" x14ac:dyDescent="0.2">
      <c r="G3553" s="6"/>
      <c r="H3553" s="6"/>
      <c r="M3553" s="6"/>
      <c r="N3553" s="6"/>
      <c r="O3553" s="6"/>
    </row>
    <row r="3554" spans="7:15" x14ac:dyDescent="0.2">
      <c r="G3554" s="6"/>
      <c r="H3554" s="6"/>
      <c r="M3554" s="6"/>
      <c r="N3554" s="6"/>
      <c r="O3554" s="6"/>
    </row>
    <row r="3555" spans="7:15" x14ac:dyDescent="0.2">
      <c r="G3555" s="6"/>
      <c r="H3555" s="6"/>
      <c r="M3555" s="6"/>
      <c r="N3555" s="6"/>
      <c r="O3555" s="6"/>
    </row>
    <row r="3556" spans="7:15" x14ac:dyDescent="0.2">
      <c r="G3556" s="6"/>
      <c r="H3556" s="6"/>
      <c r="M3556" s="6"/>
      <c r="N3556" s="6"/>
      <c r="O3556" s="6"/>
    </row>
    <row r="3557" spans="7:15" x14ac:dyDescent="0.2">
      <c r="G3557" s="6"/>
      <c r="H3557" s="6"/>
      <c r="M3557" s="6"/>
      <c r="N3557" s="6"/>
      <c r="O3557" s="6"/>
    </row>
    <row r="3558" spans="7:15" x14ac:dyDescent="0.2">
      <c r="G3558" s="6"/>
      <c r="H3558" s="6"/>
      <c r="M3558" s="6"/>
      <c r="N3558" s="6"/>
      <c r="O3558" s="6"/>
    </row>
    <row r="3559" spans="7:15" x14ac:dyDescent="0.2">
      <c r="G3559" s="6"/>
      <c r="H3559" s="6"/>
      <c r="M3559" s="6"/>
      <c r="N3559" s="6"/>
      <c r="O3559" s="6"/>
    </row>
    <row r="3560" spans="7:15" x14ac:dyDescent="0.2">
      <c r="G3560" s="6"/>
      <c r="H3560" s="6"/>
      <c r="M3560" s="6"/>
      <c r="N3560" s="6"/>
      <c r="O3560" s="6"/>
    </row>
    <row r="3561" spans="7:15" x14ac:dyDescent="0.2">
      <c r="G3561" s="6"/>
      <c r="H3561" s="6"/>
      <c r="M3561" s="6"/>
      <c r="N3561" s="6"/>
      <c r="O3561" s="6"/>
    </row>
    <row r="3562" spans="7:15" x14ac:dyDescent="0.2">
      <c r="G3562" s="6"/>
      <c r="H3562" s="6"/>
      <c r="M3562" s="6"/>
      <c r="N3562" s="6"/>
      <c r="O3562" s="6"/>
    </row>
    <row r="3563" spans="7:15" x14ac:dyDescent="0.2">
      <c r="G3563" s="6"/>
      <c r="H3563" s="6"/>
      <c r="M3563" s="6"/>
      <c r="N3563" s="6"/>
      <c r="O3563" s="6"/>
    </row>
    <row r="3564" spans="7:15" x14ac:dyDescent="0.2">
      <c r="G3564" s="6"/>
      <c r="H3564" s="6"/>
      <c r="M3564" s="6"/>
      <c r="N3564" s="6"/>
      <c r="O3564" s="6"/>
    </row>
    <row r="3565" spans="7:15" x14ac:dyDescent="0.2">
      <c r="G3565" s="6"/>
      <c r="H3565" s="6"/>
      <c r="M3565" s="6"/>
      <c r="N3565" s="6"/>
      <c r="O3565" s="6"/>
    </row>
    <row r="3566" spans="7:15" x14ac:dyDescent="0.2">
      <c r="G3566" s="6"/>
      <c r="H3566" s="6"/>
      <c r="M3566" s="6"/>
      <c r="N3566" s="6"/>
      <c r="O3566" s="6"/>
    </row>
    <row r="3567" spans="7:15" x14ac:dyDescent="0.2">
      <c r="G3567" s="6"/>
      <c r="H3567" s="6"/>
      <c r="M3567" s="6"/>
      <c r="N3567" s="6"/>
      <c r="O3567" s="6"/>
    </row>
    <row r="3568" spans="7:15" x14ac:dyDescent="0.2">
      <c r="G3568" s="6"/>
      <c r="H3568" s="6"/>
      <c r="M3568" s="6"/>
      <c r="N3568" s="6"/>
      <c r="O3568" s="6"/>
    </row>
    <row r="3569" spans="7:15" x14ac:dyDescent="0.2">
      <c r="G3569" s="6"/>
      <c r="H3569" s="6"/>
      <c r="M3569" s="6"/>
      <c r="N3569" s="6"/>
      <c r="O3569" s="6"/>
    </row>
    <row r="3570" spans="7:15" x14ac:dyDescent="0.2">
      <c r="G3570" s="6"/>
      <c r="H3570" s="6"/>
      <c r="M3570" s="6"/>
      <c r="N3570" s="6"/>
      <c r="O3570" s="6"/>
    </row>
    <row r="3571" spans="7:15" x14ac:dyDescent="0.2">
      <c r="G3571" s="6"/>
      <c r="H3571" s="6"/>
      <c r="M3571" s="6"/>
      <c r="N3571" s="6"/>
      <c r="O3571" s="6"/>
    </row>
    <row r="3572" spans="7:15" x14ac:dyDescent="0.2">
      <c r="G3572" s="6"/>
      <c r="H3572" s="6"/>
      <c r="M3572" s="6"/>
      <c r="N3572" s="6"/>
      <c r="O3572" s="6"/>
    </row>
    <row r="3573" spans="7:15" x14ac:dyDescent="0.2">
      <c r="G3573" s="6"/>
      <c r="H3573" s="6"/>
      <c r="M3573" s="6"/>
      <c r="N3573" s="6"/>
      <c r="O3573" s="6"/>
    </row>
    <row r="3574" spans="7:15" x14ac:dyDescent="0.2">
      <c r="G3574" s="6"/>
      <c r="H3574" s="6"/>
      <c r="M3574" s="6"/>
      <c r="N3574" s="6"/>
      <c r="O3574" s="6"/>
    </row>
    <row r="3575" spans="7:15" x14ac:dyDescent="0.2">
      <c r="G3575" s="6"/>
      <c r="H3575" s="6"/>
      <c r="M3575" s="6"/>
      <c r="N3575" s="6"/>
      <c r="O3575" s="6"/>
    </row>
    <row r="3576" spans="7:15" x14ac:dyDescent="0.2">
      <c r="G3576" s="6"/>
      <c r="H3576" s="6"/>
      <c r="M3576" s="6"/>
      <c r="N3576" s="6"/>
      <c r="O3576" s="6"/>
    </row>
    <row r="3577" spans="7:15" x14ac:dyDescent="0.2">
      <c r="G3577" s="6"/>
      <c r="H3577" s="6"/>
      <c r="M3577" s="6"/>
      <c r="N3577" s="6"/>
      <c r="O3577" s="6"/>
    </row>
    <row r="3578" spans="7:15" x14ac:dyDescent="0.2">
      <c r="G3578" s="6"/>
      <c r="H3578" s="6"/>
      <c r="M3578" s="6"/>
      <c r="N3578" s="6"/>
      <c r="O3578" s="6"/>
    </row>
    <row r="3579" spans="7:15" x14ac:dyDescent="0.2">
      <c r="G3579" s="6"/>
      <c r="H3579" s="6"/>
      <c r="M3579" s="6"/>
      <c r="N3579" s="6"/>
      <c r="O3579" s="6"/>
    </row>
    <row r="3580" spans="7:15" x14ac:dyDescent="0.2">
      <c r="G3580" s="6"/>
      <c r="H3580" s="6"/>
      <c r="M3580" s="6"/>
      <c r="N3580" s="6"/>
      <c r="O3580" s="6"/>
    </row>
    <row r="3581" spans="7:15" x14ac:dyDescent="0.2">
      <c r="G3581" s="6"/>
      <c r="H3581" s="6"/>
      <c r="M3581" s="6"/>
      <c r="N3581" s="6"/>
      <c r="O3581" s="6"/>
    </row>
    <row r="3582" spans="7:15" x14ac:dyDescent="0.2">
      <c r="G3582" s="6"/>
      <c r="H3582" s="6"/>
      <c r="M3582" s="6"/>
      <c r="N3582" s="6"/>
      <c r="O3582" s="6"/>
    </row>
    <row r="3583" spans="7:15" x14ac:dyDescent="0.2">
      <c r="G3583" s="6"/>
      <c r="H3583" s="6"/>
      <c r="M3583" s="6"/>
      <c r="N3583" s="6"/>
      <c r="O3583" s="6"/>
    </row>
    <row r="3584" spans="7:15" x14ac:dyDescent="0.2">
      <c r="G3584" s="6"/>
      <c r="H3584" s="6"/>
      <c r="M3584" s="6"/>
      <c r="N3584" s="6"/>
      <c r="O3584" s="6"/>
    </row>
    <row r="3585" spans="7:15" x14ac:dyDescent="0.2">
      <c r="G3585" s="6"/>
      <c r="H3585" s="6"/>
      <c r="M3585" s="6"/>
      <c r="N3585" s="6"/>
      <c r="O3585" s="6"/>
    </row>
    <row r="3586" spans="7:15" x14ac:dyDescent="0.2">
      <c r="G3586" s="6"/>
      <c r="H3586" s="6"/>
      <c r="M3586" s="6"/>
      <c r="N3586" s="6"/>
      <c r="O3586" s="6"/>
    </row>
    <row r="3587" spans="7:15" x14ac:dyDescent="0.2">
      <c r="G3587" s="6"/>
      <c r="H3587" s="6"/>
      <c r="M3587" s="6"/>
      <c r="N3587" s="6"/>
      <c r="O3587" s="6"/>
    </row>
    <row r="3588" spans="7:15" x14ac:dyDescent="0.2">
      <c r="G3588" s="6"/>
      <c r="H3588" s="6"/>
      <c r="M3588" s="6"/>
      <c r="N3588" s="6"/>
      <c r="O3588" s="6"/>
    </row>
    <row r="3589" spans="7:15" x14ac:dyDescent="0.2">
      <c r="G3589" s="6"/>
      <c r="H3589" s="6"/>
      <c r="M3589" s="6"/>
      <c r="N3589" s="6"/>
      <c r="O3589" s="6"/>
    </row>
    <row r="3590" spans="7:15" x14ac:dyDescent="0.2">
      <c r="G3590" s="6"/>
      <c r="H3590" s="6"/>
      <c r="M3590" s="6"/>
      <c r="N3590" s="6"/>
      <c r="O3590" s="6"/>
    </row>
    <row r="3591" spans="7:15" x14ac:dyDescent="0.2">
      <c r="G3591" s="6"/>
      <c r="H3591" s="6"/>
      <c r="M3591" s="6"/>
      <c r="N3591" s="6"/>
      <c r="O3591" s="6"/>
    </row>
    <row r="3592" spans="7:15" x14ac:dyDescent="0.2">
      <c r="G3592" s="6"/>
      <c r="H3592" s="6"/>
      <c r="M3592" s="6"/>
      <c r="N3592" s="6"/>
      <c r="O3592" s="6"/>
    </row>
    <row r="3593" spans="7:15" x14ac:dyDescent="0.2">
      <c r="G3593" s="6"/>
      <c r="H3593" s="6"/>
      <c r="M3593" s="6"/>
      <c r="N3593" s="6"/>
      <c r="O3593" s="6"/>
    </row>
    <row r="3594" spans="7:15" x14ac:dyDescent="0.2">
      <c r="G3594" s="6"/>
      <c r="H3594" s="6"/>
      <c r="M3594" s="6"/>
      <c r="N3594" s="6"/>
      <c r="O3594" s="6"/>
    </row>
    <row r="3595" spans="7:15" x14ac:dyDescent="0.2">
      <c r="G3595" s="6"/>
      <c r="H3595" s="6"/>
      <c r="M3595" s="6"/>
      <c r="N3595" s="6"/>
      <c r="O3595" s="6"/>
    </row>
    <row r="3596" spans="7:15" x14ac:dyDescent="0.2">
      <c r="G3596" s="6"/>
      <c r="H3596" s="6"/>
      <c r="M3596" s="6"/>
      <c r="N3596" s="6"/>
      <c r="O3596" s="6"/>
    </row>
    <row r="3597" spans="7:15" x14ac:dyDescent="0.2">
      <c r="G3597" s="6"/>
      <c r="H3597" s="6"/>
      <c r="M3597" s="6"/>
      <c r="N3597" s="6"/>
      <c r="O3597" s="6"/>
    </row>
    <row r="3598" spans="7:15" x14ac:dyDescent="0.2">
      <c r="G3598" s="6"/>
      <c r="H3598" s="6"/>
      <c r="M3598" s="6"/>
      <c r="N3598" s="6"/>
      <c r="O3598" s="6"/>
    </row>
    <row r="3599" spans="7:15" x14ac:dyDescent="0.2">
      <c r="G3599" s="6"/>
      <c r="H3599" s="6"/>
      <c r="M3599" s="6"/>
      <c r="N3599" s="6"/>
      <c r="O3599" s="6"/>
    </row>
    <row r="3600" spans="7:15" x14ac:dyDescent="0.2">
      <c r="G3600" s="6"/>
      <c r="H3600" s="6"/>
      <c r="M3600" s="6"/>
      <c r="N3600" s="6"/>
      <c r="O3600" s="6"/>
    </row>
    <row r="3601" spans="7:15" x14ac:dyDescent="0.2">
      <c r="G3601" s="6"/>
      <c r="H3601" s="6"/>
      <c r="M3601" s="6"/>
      <c r="N3601" s="6"/>
      <c r="O3601" s="6"/>
    </row>
    <row r="3602" spans="7:15" x14ac:dyDescent="0.2">
      <c r="G3602" s="6"/>
      <c r="H3602" s="6"/>
      <c r="M3602" s="6"/>
      <c r="N3602" s="6"/>
      <c r="O3602" s="6"/>
    </row>
    <row r="3603" spans="7:15" x14ac:dyDescent="0.2">
      <c r="G3603" s="6"/>
      <c r="H3603" s="6"/>
      <c r="M3603" s="6"/>
      <c r="N3603" s="6"/>
      <c r="O3603" s="6"/>
    </row>
    <row r="3604" spans="7:15" x14ac:dyDescent="0.2">
      <c r="G3604" s="6"/>
      <c r="H3604" s="6"/>
      <c r="M3604" s="6"/>
      <c r="N3604" s="6"/>
      <c r="O3604" s="6"/>
    </row>
    <row r="3605" spans="7:15" x14ac:dyDescent="0.2">
      <c r="G3605" s="6"/>
      <c r="H3605" s="6"/>
      <c r="M3605" s="6"/>
      <c r="N3605" s="6"/>
      <c r="O3605" s="6"/>
    </row>
    <row r="3606" spans="7:15" x14ac:dyDescent="0.2">
      <c r="G3606" s="6"/>
      <c r="H3606" s="6"/>
      <c r="M3606" s="6"/>
      <c r="N3606" s="6"/>
      <c r="O3606" s="6"/>
    </row>
    <row r="3607" spans="7:15" x14ac:dyDescent="0.2">
      <c r="G3607" s="6"/>
      <c r="H3607" s="6"/>
      <c r="M3607" s="6"/>
      <c r="N3607" s="6"/>
      <c r="O3607" s="6"/>
    </row>
    <row r="3608" spans="7:15" x14ac:dyDescent="0.2">
      <c r="G3608" s="6"/>
      <c r="H3608" s="6"/>
      <c r="M3608" s="6"/>
      <c r="N3608" s="6"/>
      <c r="O3608" s="6"/>
    </row>
    <row r="3609" spans="7:15" x14ac:dyDescent="0.2">
      <c r="G3609" s="6"/>
      <c r="H3609" s="6"/>
      <c r="M3609" s="6"/>
      <c r="N3609" s="6"/>
      <c r="O3609" s="6"/>
    </row>
    <row r="3610" spans="7:15" x14ac:dyDescent="0.2">
      <c r="G3610" s="6"/>
      <c r="H3610" s="6"/>
      <c r="M3610" s="6"/>
      <c r="N3610" s="6"/>
      <c r="O3610" s="6"/>
    </row>
    <row r="3611" spans="7:15" x14ac:dyDescent="0.2">
      <c r="G3611" s="6"/>
      <c r="H3611" s="6"/>
      <c r="M3611" s="6"/>
      <c r="N3611" s="6"/>
      <c r="O3611" s="6"/>
    </row>
    <row r="3612" spans="7:15" x14ac:dyDescent="0.2">
      <c r="G3612" s="6"/>
      <c r="H3612" s="6"/>
      <c r="M3612" s="6"/>
      <c r="N3612" s="6"/>
      <c r="O3612" s="6"/>
    </row>
    <row r="3613" spans="7:15" x14ac:dyDescent="0.2">
      <c r="G3613" s="6"/>
      <c r="H3613" s="6"/>
      <c r="M3613" s="6"/>
      <c r="N3613" s="6"/>
      <c r="O3613" s="6"/>
    </row>
    <row r="3614" spans="7:15" x14ac:dyDescent="0.2">
      <c r="G3614" s="6"/>
      <c r="H3614" s="6"/>
      <c r="M3614" s="6"/>
      <c r="N3614" s="6"/>
      <c r="O3614" s="6"/>
    </row>
    <row r="3615" spans="7:15" x14ac:dyDescent="0.2">
      <c r="G3615" s="6"/>
      <c r="H3615" s="6"/>
      <c r="M3615" s="6"/>
      <c r="N3615" s="6"/>
      <c r="O3615" s="6"/>
    </row>
    <row r="3616" spans="7:15" x14ac:dyDescent="0.2">
      <c r="G3616" s="6"/>
      <c r="H3616" s="6"/>
      <c r="M3616" s="6"/>
      <c r="N3616" s="6"/>
      <c r="O3616" s="6"/>
    </row>
    <row r="3617" spans="7:15" x14ac:dyDescent="0.2">
      <c r="G3617" s="6"/>
      <c r="H3617" s="6"/>
      <c r="M3617" s="6"/>
      <c r="N3617" s="6"/>
      <c r="O3617" s="6"/>
    </row>
    <row r="3618" spans="7:15" x14ac:dyDescent="0.2">
      <c r="G3618" s="6"/>
      <c r="H3618" s="6"/>
      <c r="M3618" s="6"/>
      <c r="N3618" s="6"/>
      <c r="O3618" s="6"/>
    </row>
    <row r="3619" spans="7:15" x14ac:dyDescent="0.2">
      <c r="G3619" s="6"/>
      <c r="H3619" s="6"/>
      <c r="M3619" s="6"/>
      <c r="N3619" s="6"/>
      <c r="O3619" s="6"/>
    </row>
    <row r="3620" spans="7:15" x14ac:dyDescent="0.2">
      <c r="G3620" s="6"/>
      <c r="H3620" s="6"/>
      <c r="M3620" s="6"/>
      <c r="N3620" s="6"/>
      <c r="O3620" s="6"/>
    </row>
    <row r="3621" spans="7:15" x14ac:dyDescent="0.2">
      <c r="G3621" s="6"/>
      <c r="H3621" s="6"/>
      <c r="M3621" s="6"/>
      <c r="N3621" s="6"/>
      <c r="O3621" s="6"/>
    </row>
    <row r="3622" spans="7:15" x14ac:dyDescent="0.2">
      <c r="G3622" s="6"/>
      <c r="H3622" s="6"/>
      <c r="M3622" s="6"/>
      <c r="N3622" s="6"/>
      <c r="O3622" s="6"/>
    </row>
    <row r="3623" spans="7:15" x14ac:dyDescent="0.2">
      <c r="G3623" s="6"/>
      <c r="H3623" s="6"/>
      <c r="M3623" s="6"/>
      <c r="N3623" s="6"/>
      <c r="O3623" s="6"/>
    </row>
    <row r="3624" spans="7:15" x14ac:dyDescent="0.2">
      <c r="G3624" s="6"/>
      <c r="H3624" s="6"/>
      <c r="M3624" s="6"/>
      <c r="N3624" s="6"/>
      <c r="O3624" s="6"/>
    </row>
    <row r="3625" spans="7:15" x14ac:dyDescent="0.2">
      <c r="G3625" s="6"/>
      <c r="H3625" s="6"/>
      <c r="M3625" s="6"/>
      <c r="N3625" s="6"/>
      <c r="O3625" s="6"/>
    </row>
    <row r="3626" spans="7:15" x14ac:dyDescent="0.2">
      <c r="G3626" s="6"/>
      <c r="H3626" s="6"/>
      <c r="M3626" s="6"/>
      <c r="N3626" s="6"/>
      <c r="O3626" s="6"/>
    </row>
    <row r="3627" spans="7:15" x14ac:dyDescent="0.2">
      <c r="G3627" s="6"/>
      <c r="H3627" s="6"/>
      <c r="M3627" s="6"/>
      <c r="N3627" s="6"/>
      <c r="O3627" s="6"/>
    </row>
    <row r="3628" spans="7:15" x14ac:dyDescent="0.2">
      <c r="G3628" s="6"/>
      <c r="H3628" s="6"/>
      <c r="M3628" s="6"/>
      <c r="N3628" s="6"/>
      <c r="O3628" s="6"/>
    </row>
    <row r="3629" spans="7:15" x14ac:dyDescent="0.2">
      <c r="G3629" s="6"/>
      <c r="H3629" s="6"/>
      <c r="M3629" s="6"/>
      <c r="N3629" s="6"/>
      <c r="O3629" s="6"/>
    </row>
    <row r="3630" spans="7:15" x14ac:dyDescent="0.2">
      <c r="G3630" s="6"/>
      <c r="H3630" s="6"/>
      <c r="M3630" s="6"/>
      <c r="N3630" s="6"/>
      <c r="O3630" s="6"/>
    </row>
    <row r="3631" spans="7:15" x14ac:dyDescent="0.2">
      <c r="G3631" s="6"/>
      <c r="H3631" s="6"/>
      <c r="M3631" s="6"/>
      <c r="N3631" s="6"/>
      <c r="O3631" s="6"/>
    </row>
    <row r="3632" spans="7:15" x14ac:dyDescent="0.2">
      <c r="G3632" s="6"/>
      <c r="H3632" s="6"/>
      <c r="M3632" s="6"/>
      <c r="N3632" s="6"/>
      <c r="O3632" s="6"/>
    </row>
    <row r="3633" spans="7:15" x14ac:dyDescent="0.2">
      <c r="G3633" s="6"/>
      <c r="H3633" s="6"/>
      <c r="M3633" s="6"/>
      <c r="N3633" s="6"/>
      <c r="O3633" s="6"/>
    </row>
    <row r="3634" spans="7:15" x14ac:dyDescent="0.2">
      <c r="G3634" s="6"/>
      <c r="H3634" s="6"/>
      <c r="M3634" s="6"/>
      <c r="N3634" s="6"/>
      <c r="O3634" s="6"/>
    </row>
    <row r="3635" spans="7:15" x14ac:dyDescent="0.2">
      <c r="G3635" s="6"/>
      <c r="H3635" s="6"/>
      <c r="M3635" s="6"/>
      <c r="N3635" s="6"/>
      <c r="O3635" s="6"/>
    </row>
    <row r="3636" spans="7:15" x14ac:dyDescent="0.2">
      <c r="G3636" s="6"/>
      <c r="H3636" s="6"/>
      <c r="M3636" s="6"/>
      <c r="N3636" s="6"/>
      <c r="O3636" s="6"/>
    </row>
    <row r="3637" spans="7:15" x14ac:dyDescent="0.2">
      <c r="G3637" s="6"/>
      <c r="H3637" s="6"/>
      <c r="M3637" s="6"/>
      <c r="N3637" s="6"/>
      <c r="O3637" s="6"/>
    </row>
    <row r="3638" spans="7:15" x14ac:dyDescent="0.2">
      <c r="G3638" s="6"/>
      <c r="H3638" s="6"/>
      <c r="M3638" s="6"/>
      <c r="N3638" s="6"/>
      <c r="O3638" s="6"/>
    </row>
    <row r="3639" spans="7:15" x14ac:dyDescent="0.2">
      <c r="G3639" s="6"/>
      <c r="H3639" s="6"/>
      <c r="M3639" s="6"/>
      <c r="N3639" s="6"/>
      <c r="O3639" s="6"/>
    </row>
    <row r="3640" spans="7:15" x14ac:dyDescent="0.2">
      <c r="G3640" s="6"/>
      <c r="H3640" s="6"/>
      <c r="M3640" s="6"/>
      <c r="N3640" s="6"/>
      <c r="O3640" s="6"/>
    </row>
    <row r="3641" spans="7:15" x14ac:dyDescent="0.2">
      <c r="G3641" s="6"/>
      <c r="H3641" s="6"/>
      <c r="M3641" s="6"/>
      <c r="N3641" s="6"/>
      <c r="O3641" s="6"/>
    </row>
    <row r="3642" spans="7:15" x14ac:dyDescent="0.2">
      <c r="G3642" s="6"/>
      <c r="H3642" s="6"/>
      <c r="M3642" s="6"/>
      <c r="N3642" s="6"/>
      <c r="O3642" s="6"/>
    </row>
    <row r="3643" spans="7:15" x14ac:dyDescent="0.2">
      <c r="G3643" s="6"/>
      <c r="H3643" s="6"/>
      <c r="M3643" s="6"/>
      <c r="N3643" s="6"/>
      <c r="O3643" s="6"/>
    </row>
    <row r="3644" spans="7:15" x14ac:dyDescent="0.2">
      <c r="G3644" s="6"/>
      <c r="H3644" s="6"/>
      <c r="M3644" s="6"/>
      <c r="N3644" s="6"/>
      <c r="O3644" s="6"/>
    </row>
    <row r="3645" spans="7:15" x14ac:dyDescent="0.2">
      <c r="G3645" s="6"/>
      <c r="H3645" s="6"/>
      <c r="M3645" s="6"/>
      <c r="N3645" s="6"/>
      <c r="O3645" s="6"/>
    </row>
    <row r="3646" spans="7:15" x14ac:dyDescent="0.2">
      <c r="G3646" s="6"/>
      <c r="H3646" s="6"/>
      <c r="M3646" s="6"/>
      <c r="N3646" s="6"/>
      <c r="O3646" s="6"/>
    </row>
    <row r="3647" spans="7:15" x14ac:dyDescent="0.2">
      <c r="G3647" s="6"/>
      <c r="H3647" s="6"/>
      <c r="M3647" s="6"/>
      <c r="N3647" s="6"/>
      <c r="O3647" s="6"/>
    </row>
    <row r="3648" spans="7:15" x14ac:dyDescent="0.2">
      <c r="G3648" s="6"/>
      <c r="H3648" s="6"/>
      <c r="M3648" s="6"/>
      <c r="N3648" s="6"/>
      <c r="O3648" s="6"/>
    </row>
    <row r="3649" spans="7:15" x14ac:dyDescent="0.2">
      <c r="G3649" s="6"/>
      <c r="H3649" s="6"/>
      <c r="M3649" s="6"/>
      <c r="N3649" s="6"/>
      <c r="O3649" s="6"/>
    </row>
    <row r="3650" spans="7:15" x14ac:dyDescent="0.2">
      <c r="G3650" s="6"/>
      <c r="H3650" s="6"/>
      <c r="M3650" s="6"/>
      <c r="N3650" s="6"/>
      <c r="O3650" s="6"/>
    </row>
    <row r="3651" spans="7:15" x14ac:dyDescent="0.2">
      <c r="G3651" s="6"/>
      <c r="H3651" s="6"/>
      <c r="M3651" s="6"/>
      <c r="N3651" s="6"/>
      <c r="O3651" s="6"/>
    </row>
    <row r="3652" spans="7:15" x14ac:dyDescent="0.2">
      <c r="G3652" s="6"/>
      <c r="H3652" s="6"/>
      <c r="M3652" s="6"/>
      <c r="N3652" s="6"/>
      <c r="O3652" s="6"/>
    </row>
    <row r="3653" spans="7:15" x14ac:dyDescent="0.2">
      <c r="G3653" s="6"/>
      <c r="H3653" s="6"/>
      <c r="M3653" s="6"/>
      <c r="N3653" s="6"/>
      <c r="O3653" s="6"/>
    </row>
    <row r="3654" spans="7:15" x14ac:dyDescent="0.2">
      <c r="G3654" s="6"/>
      <c r="H3654" s="6"/>
      <c r="M3654" s="6"/>
      <c r="N3654" s="6"/>
      <c r="O3654" s="6"/>
    </row>
    <row r="3655" spans="7:15" x14ac:dyDescent="0.2">
      <c r="G3655" s="6"/>
      <c r="H3655" s="6"/>
      <c r="M3655" s="6"/>
      <c r="N3655" s="6"/>
      <c r="O3655" s="6"/>
    </row>
    <row r="3656" spans="7:15" x14ac:dyDescent="0.2">
      <c r="G3656" s="6"/>
      <c r="H3656" s="6"/>
      <c r="M3656" s="6"/>
      <c r="N3656" s="6"/>
      <c r="O3656" s="6"/>
    </row>
    <row r="3657" spans="7:15" x14ac:dyDescent="0.2">
      <c r="G3657" s="6"/>
      <c r="H3657" s="6"/>
      <c r="M3657" s="6"/>
      <c r="N3657" s="6"/>
      <c r="O3657" s="6"/>
    </row>
    <row r="3658" spans="7:15" x14ac:dyDescent="0.2">
      <c r="G3658" s="6"/>
      <c r="H3658" s="6"/>
      <c r="M3658" s="6"/>
      <c r="N3658" s="6"/>
      <c r="O3658" s="6"/>
    </row>
    <row r="3659" spans="7:15" x14ac:dyDescent="0.2">
      <c r="G3659" s="6"/>
      <c r="H3659" s="6"/>
      <c r="M3659" s="6"/>
      <c r="N3659" s="6"/>
      <c r="O3659" s="6"/>
    </row>
    <row r="3660" spans="7:15" x14ac:dyDescent="0.2">
      <c r="G3660" s="6"/>
      <c r="H3660" s="6"/>
      <c r="M3660" s="6"/>
      <c r="N3660" s="6"/>
      <c r="O3660" s="6"/>
    </row>
    <row r="3661" spans="7:15" x14ac:dyDescent="0.2">
      <c r="G3661" s="6"/>
      <c r="H3661" s="6"/>
      <c r="M3661" s="6"/>
      <c r="N3661" s="6"/>
      <c r="O3661" s="6"/>
    </row>
    <row r="3662" spans="7:15" x14ac:dyDescent="0.2">
      <c r="G3662" s="6"/>
      <c r="H3662" s="6"/>
      <c r="M3662" s="6"/>
      <c r="N3662" s="6"/>
      <c r="O3662" s="6"/>
    </row>
    <row r="3663" spans="7:15" x14ac:dyDescent="0.2">
      <c r="G3663" s="6"/>
      <c r="H3663" s="6"/>
      <c r="M3663" s="6"/>
      <c r="N3663" s="6"/>
      <c r="O3663" s="6"/>
    </row>
    <row r="3664" spans="7:15" x14ac:dyDescent="0.2">
      <c r="G3664" s="6"/>
      <c r="H3664" s="6"/>
      <c r="M3664" s="6"/>
      <c r="N3664" s="6"/>
      <c r="O3664" s="6"/>
    </row>
    <row r="3665" spans="7:15" x14ac:dyDescent="0.2">
      <c r="G3665" s="6"/>
      <c r="H3665" s="6"/>
      <c r="M3665" s="6"/>
      <c r="N3665" s="6"/>
      <c r="O3665" s="6"/>
    </row>
    <row r="3666" spans="7:15" x14ac:dyDescent="0.2">
      <c r="G3666" s="6"/>
      <c r="H3666" s="6"/>
      <c r="M3666" s="6"/>
      <c r="N3666" s="6"/>
      <c r="O3666" s="6"/>
    </row>
    <row r="3667" spans="7:15" x14ac:dyDescent="0.2">
      <c r="G3667" s="6"/>
      <c r="H3667" s="6"/>
      <c r="M3667" s="6"/>
      <c r="N3667" s="6"/>
      <c r="O3667" s="6"/>
    </row>
    <row r="3668" spans="7:15" x14ac:dyDescent="0.2">
      <c r="G3668" s="6"/>
      <c r="H3668" s="6"/>
      <c r="M3668" s="6"/>
      <c r="N3668" s="6"/>
      <c r="O3668" s="6"/>
    </row>
    <row r="3669" spans="7:15" x14ac:dyDescent="0.2">
      <c r="G3669" s="6"/>
      <c r="H3669" s="6"/>
      <c r="M3669" s="6"/>
      <c r="N3669" s="6"/>
      <c r="O3669" s="6"/>
    </row>
    <row r="3670" spans="7:15" x14ac:dyDescent="0.2">
      <c r="G3670" s="6"/>
      <c r="H3670" s="6"/>
      <c r="M3670" s="6"/>
      <c r="N3670" s="6"/>
      <c r="O3670" s="6"/>
    </row>
    <row r="3671" spans="7:15" x14ac:dyDescent="0.2">
      <c r="G3671" s="6"/>
      <c r="H3671" s="6"/>
      <c r="M3671" s="6"/>
      <c r="N3671" s="6"/>
      <c r="O3671" s="6"/>
    </row>
    <row r="3672" spans="7:15" x14ac:dyDescent="0.2">
      <c r="G3672" s="6"/>
      <c r="H3672" s="6"/>
      <c r="M3672" s="6"/>
      <c r="N3672" s="6"/>
      <c r="O3672" s="6"/>
    </row>
    <row r="3673" spans="7:15" x14ac:dyDescent="0.2">
      <c r="G3673" s="6"/>
      <c r="H3673" s="6"/>
      <c r="M3673" s="6"/>
      <c r="N3673" s="6"/>
      <c r="O3673" s="6"/>
    </row>
    <row r="3674" spans="7:15" x14ac:dyDescent="0.2">
      <c r="G3674" s="6"/>
      <c r="H3674" s="6"/>
      <c r="M3674" s="6"/>
      <c r="N3674" s="6"/>
      <c r="O3674" s="6"/>
    </row>
    <row r="3675" spans="7:15" x14ac:dyDescent="0.2">
      <c r="G3675" s="6"/>
      <c r="H3675" s="6"/>
      <c r="M3675" s="6"/>
      <c r="N3675" s="6"/>
      <c r="O3675" s="6"/>
    </row>
    <row r="3676" spans="7:15" x14ac:dyDescent="0.2">
      <c r="G3676" s="6"/>
      <c r="H3676" s="6"/>
      <c r="M3676" s="6"/>
      <c r="N3676" s="6"/>
      <c r="O3676" s="6"/>
    </row>
    <row r="3677" spans="7:15" x14ac:dyDescent="0.2">
      <c r="G3677" s="6"/>
      <c r="H3677" s="6"/>
      <c r="M3677" s="6"/>
      <c r="N3677" s="6"/>
      <c r="O3677" s="6"/>
    </row>
    <row r="3678" spans="7:15" x14ac:dyDescent="0.2">
      <c r="G3678" s="6"/>
      <c r="H3678" s="6"/>
      <c r="M3678" s="6"/>
      <c r="N3678" s="6"/>
      <c r="O3678" s="6"/>
    </row>
    <row r="3679" spans="7:15" x14ac:dyDescent="0.2">
      <c r="G3679" s="6"/>
      <c r="H3679" s="6"/>
      <c r="M3679" s="6"/>
      <c r="N3679" s="6"/>
      <c r="O3679" s="6"/>
    </row>
    <row r="3680" spans="7:15" x14ac:dyDescent="0.2">
      <c r="G3680" s="6"/>
      <c r="H3680" s="6"/>
      <c r="M3680" s="6"/>
      <c r="N3680" s="6"/>
      <c r="O3680" s="6"/>
    </row>
    <row r="3681" spans="7:15" x14ac:dyDescent="0.2">
      <c r="G3681" s="6"/>
      <c r="H3681" s="6"/>
      <c r="M3681" s="6"/>
      <c r="N3681" s="6"/>
      <c r="O3681" s="6"/>
    </row>
    <row r="3682" spans="7:15" x14ac:dyDescent="0.2">
      <c r="G3682" s="6"/>
      <c r="H3682" s="6"/>
      <c r="M3682" s="6"/>
      <c r="N3682" s="6"/>
      <c r="O3682" s="6"/>
    </row>
    <row r="3683" spans="7:15" x14ac:dyDescent="0.2">
      <c r="G3683" s="6"/>
      <c r="H3683" s="6"/>
      <c r="M3683" s="6"/>
      <c r="N3683" s="6"/>
      <c r="O3683" s="6"/>
    </row>
    <row r="3684" spans="7:15" x14ac:dyDescent="0.2">
      <c r="G3684" s="6"/>
      <c r="H3684" s="6"/>
      <c r="M3684" s="6"/>
      <c r="N3684" s="6"/>
      <c r="O3684" s="6"/>
    </row>
    <row r="3685" spans="7:15" x14ac:dyDescent="0.2">
      <c r="G3685" s="6"/>
      <c r="H3685" s="6"/>
      <c r="M3685" s="6"/>
      <c r="N3685" s="6"/>
      <c r="O3685" s="6"/>
    </row>
    <row r="3686" spans="7:15" x14ac:dyDescent="0.2">
      <c r="G3686" s="6"/>
      <c r="H3686" s="6"/>
      <c r="M3686" s="6"/>
      <c r="N3686" s="6"/>
      <c r="O3686" s="6"/>
    </row>
    <row r="3687" spans="7:15" x14ac:dyDescent="0.2">
      <c r="G3687" s="6"/>
      <c r="H3687" s="6"/>
      <c r="M3687" s="6"/>
      <c r="N3687" s="6"/>
      <c r="O3687" s="6"/>
    </row>
    <row r="3688" spans="7:15" x14ac:dyDescent="0.2">
      <c r="G3688" s="6"/>
      <c r="H3688" s="6"/>
      <c r="M3688" s="6"/>
      <c r="N3688" s="6"/>
      <c r="O3688" s="6"/>
    </row>
    <row r="3689" spans="7:15" x14ac:dyDescent="0.2">
      <c r="G3689" s="6"/>
      <c r="H3689" s="6"/>
      <c r="M3689" s="6"/>
      <c r="N3689" s="6"/>
      <c r="O3689" s="6"/>
    </row>
    <row r="3690" spans="7:15" x14ac:dyDescent="0.2">
      <c r="G3690" s="6"/>
      <c r="H3690" s="6"/>
      <c r="M3690" s="6"/>
      <c r="N3690" s="6"/>
      <c r="O3690" s="6"/>
    </row>
    <row r="3691" spans="7:15" x14ac:dyDescent="0.2">
      <c r="G3691" s="6"/>
      <c r="H3691" s="6"/>
      <c r="M3691" s="6"/>
      <c r="N3691" s="6"/>
      <c r="O3691" s="6"/>
    </row>
    <row r="3692" spans="7:15" x14ac:dyDescent="0.2">
      <c r="G3692" s="6"/>
      <c r="H3692" s="6"/>
      <c r="M3692" s="6"/>
      <c r="N3692" s="6"/>
      <c r="O3692" s="6"/>
    </row>
    <row r="3693" spans="7:15" x14ac:dyDescent="0.2">
      <c r="G3693" s="6"/>
      <c r="H3693" s="6"/>
      <c r="M3693" s="6"/>
      <c r="N3693" s="6"/>
      <c r="O3693" s="6"/>
    </row>
    <row r="3694" spans="7:15" x14ac:dyDescent="0.2">
      <c r="G3694" s="6"/>
      <c r="H3694" s="6"/>
      <c r="M3694" s="6"/>
      <c r="N3694" s="6"/>
      <c r="O3694" s="6"/>
    </row>
    <row r="3695" spans="7:15" x14ac:dyDescent="0.2">
      <c r="G3695" s="6"/>
      <c r="H3695" s="6"/>
      <c r="M3695" s="6"/>
      <c r="N3695" s="6"/>
      <c r="O3695" s="6"/>
    </row>
    <row r="3696" spans="7:15" x14ac:dyDescent="0.2">
      <c r="G3696" s="6"/>
      <c r="H3696" s="6"/>
      <c r="M3696" s="6"/>
      <c r="N3696" s="6"/>
      <c r="O3696" s="6"/>
    </row>
    <row r="3697" spans="7:15" x14ac:dyDescent="0.2">
      <c r="G3697" s="6"/>
      <c r="H3697" s="6"/>
      <c r="M3697" s="6"/>
      <c r="N3697" s="6"/>
      <c r="O3697" s="6"/>
    </row>
    <row r="3698" spans="7:15" x14ac:dyDescent="0.2">
      <c r="G3698" s="6"/>
      <c r="H3698" s="6"/>
      <c r="M3698" s="6"/>
      <c r="N3698" s="6"/>
      <c r="O3698" s="6"/>
    </row>
    <row r="3699" spans="7:15" x14ac:dyDescent="0.2">
      <c r="G3699" s="6"/>
      <c r="H3699" s="6"/>
      <c r="M3699" s="6"/>
      <c r="N3699" s="6"/>
      <c r="O3699" s="6"/>
    </row>
    <row r="3700" spans="7:15" x14ac:dyDescent="0.2">
      <c r="G3700" s="6"/>
      <c r="H3700" s="6"/>
      <c r="M3700" s="6"/>
      <c r="N3700" s="6"/>
      <c r="O3700" s="6"/>
    </row>
    <row r="3701" spans="7:15" x14ac:dyDescent="0.2">
      <c r="G3701" s="6"/>
      <c r="H3701" s="6"/>
      <c r="M3701" s="6"/>
      <c r="N3701" s="6"/>
      <c r="O3701" s="6"/>
    </row>
    <row r="3702" spans="7:15" x14ac:dyDescent="0.2">
      <c r="G3702" s="6"/>
      <c r="H3702" s="6"/>
      <c r="M3702" s="6"/>
      <c r="N3702" s="6"/>
      <c r="O3702" s="6"/>
    </row>
    <row r="3703" spans="7:15" x14ac:dyDescent="0.2">
      <c r="G3703" s="6"/>
      <c r="H3703" s="6"/>
      <c r="M3703" s="6"/>
      <c r="N3703" s="6"/>
      <c r="O3703" s="6"/>
    </row>
    <row r="3704" spans="7:15" x14ac:dyDescent="0.2">
      <c r="G3704" s="6"/>
      <c r="H3704" s="6"/>
      <c r="M3704" s="6"/>
      <c r="N3704" s="6"/>
      <c r="O3704" s="6"/>
    </row>
    <row r="3705" spans="7:15" x14ac:dyDescent="0.2">
      <c r="G3705" s="6"/>
      <c r="H3705" s="6"/>
      <c r="M3705" s="6"/>
      <c r="N3705" s="6"/>
      <c r="O3705" s="6"/>
    </row>
    <row r="3706" spans="7:15" x14ac:dyDescent="0.2">
      <c r="G3706" s="6"/>
      <c r="H3706" s="6"/>
      <c r="M3706" s="6"/>
      <c r="N3706" s="6"/>
      <c r="O3706" s="6"/>
    </row>
    <row r="3707" spans="7:15" x14ac:dyDescent="0.2">
      <c r="G3707" s="6"/>
      <c r="H3707" s="6"/>
      <c r="M3707" s="6"/>
      <c r="N3707" s="6"/>
      <c r="O3707" s="6"/>
    </row>
    <row r="3708" spans="7:15" x14ac:dyDescent="0.2">
      <c r="G3708" s="6"/>
      <c r="H3708" s="6"/>
      <c r="M3708" s="6"/>
      <c r="N3708" s="6"/>
      <c r="O3708" s="6"/>
    </row>
    <row r="3709" spans="7:15" x14ac:dyDescent="0.2">
      <c r="G3709" s="6"/>
      <c r="H3709" s="6"/>
      <c r="M3709" s="6"/>
      <c r="N3709" s="6"/>
      <c r="O3709" s="6"/>
    </row>
    <row r="3710" spans="7:15" x14ac:dyDescent="0.2">
      <c r="G3710" s="6"/>
      <c r="H3710" s="6"/>
      <c r="M3710" s="6"/>
      <c r="N3710" s="6"/>
      <c r="O3710" s="6"/>
    </row>
    <row r="3711" spans="7:15" x14ac:dyDescent="0.2">
      <c r="G3711" s="6"/>
      <c r="H3711" s="6"/>
      <c r="M3711" s="6"/>
      <c r="N3711" s="6"/>
      <c r="O3711" s="6"/>
    </row>
    <row r="3712" spans="7:15" x14ac:dyDescent="0.2">
      <c r="G3712" s="6"/>
      <c r="H3712" s="6"/>
      <c r="M3712" s="6"/>
      <c r="N3712" s="6"/>
      <c r="O3712" s="6"/>
    </row>
    <row r="3713" spans="7:15" x14ac:dyDescent="0.2">
      <c r="G3713" s="6"/>
      <c r="H3713" s="6"/>
      <c r="M3713" s="6"/>
      <c r="N3713" s="6"/>
      <c r="O3713" s="6"/>
    </row>
    <row r="3714" spans="7:15" x14ac:dyDescent="0.2">
      <c r="G3714" s="6"/>
      <c r="H3714" s="6"/>
      <c r="M3714" s="6"/>
      <c r="N3714" s="6"/>
      <c r="O3714" s="6"/>
    </row>
    <row r="3715" spans="7:15" x14ac:dyDescent="0.2">
      <c r="G3715" s="6"/>
      <c r="H3715" s="6"/>
      <c r="M3715" s="6"/>
      <c r="N3715" s="6"/>
      <c r="O3715" s="6"/>
    </row>
    <row r="3716" spans="7:15" x14ac:dyDescent="0.2">
      <c r="G3716" s="6"/>
      <c r="H3716" s="6"/>
      <c r="M3716" s="6"/>
      <c r="N3716" s="6"/>
      <c r="O3716" s="6"/>
    </row>
    <row r="3717" spans="7:15" x14ac:dyDescent="0.2">
      <c r="G3717" s="6"/>
      <c r="H3717" s="6"/>
      <c r="M3717" s="6"/>
      <c r="N3717" s="6"/>
      <c r="O3717" s="6"/>
    </row>
    <row r="3718" spans="7:15" x14ac:dyDescent="0.2">
      <c r="G3718" s="6"/>
      <c r="H3718" s="6"/>
      <c r="M3718" s="6"/>
      <c r="N3718" s="6"/>
      <c r="O3718" s="6"/>
    </row>
    <row r="3719" spans="7:15" x14ac:dyDescent="0.2">
      <c r="G3719" s="6"/>
      <c r="H3719" s="6"/>
      <c r="M3719" s="6"/>
      <c r="N3719" s="6"/>
      <c r="O3719" s="6"/>
    </row>
    <row r="3720" spans="7:15" x14ac:dyDescent="0.2">
      <c r="G3720" s="6"/>
      <c r="H3720" s="6"/>
      <c r="M3720" s="6"/>
      <c r="N3720" s="6"/>
      <c r="O3720" s="6"/>
    </row>
    <row r="3721" spans="7:15" x14ac:dyDescent="0.2">
      <c r="G3721" s="6"/>
      <c r="H3721" s="6"/>
      <c r="M3721" s="6"/>
      <c r="N3721" s="6"/>
      <c r="O3721" s="6"/>
    </row>
    <row r="3722" spans="7:15" x14ac:dyDescent="0.2">
      <c r="G3722" s="6"/>
      <c r="H3722" s="6"/>
      <c r="M3722" s="6"/>
      <c r="N3722" s="6"/>
      <c r="O3722" s="6"/>
    </row>
    <row r="3723" spans="7:15" x14ac:dyDescent="0.2">
      <c r="G3723" s="6"/>
      <c r="H3723" s="6"/>
      <c r="M3723" s="6"/>
      <c r="N3723" s="6"/>
      <c r="O3723" s="6"/>
    </row>
    <row r="3724" spans="7:15" x14ac:dyDescent="0.2">
      <c r="G3724" s="6"/>
      <c r="H3724" s="6"/>
      <c r="M3724" s="6"/>
      <c r="N3724" s="6"/>
      <c r="O3724" s="6"/>
    </row>
    <row r="3725" spans="7:15" x14ac:dyDescent="0.2">
      <c r="G3725" s="6"/>
      <c r="H3725" s="6"/>
      <c r="M3725" s="6"/>
      <c r="N3725" s="6"/>
      <c r="O3725" s="6"/>
    </row>
    <row r="3726" spans="7:15" x14ac:dyDescent="0.2">
      <c r="G3726" s="6"/>
      <c r="H3726" s="6"/>
      <c r="M3726" s="6"/>
      <c r="N3726" s="6"/>
      <c r="O3726" s="6"/>
    </row>
    <row r="3727" spans="7:15" x14ac:dyDescent="0.2">
      <c r="G3727" s="6"/>
      <c r="H3727" s="6"/>
      <c r="M3727" s="6"/>
      <c r="N3727" s="6"/>
      <c r="O3727" s="6"/>
    </row>
    <row r="3728" spans="7:15" x14ac:dyDescent="0.2">
      <c r="G3728" s="6"/>
      <c r="H3728" s="6"/>
      <c r="M3728" s="6"/>
      <c r="N3728" s="6"/>
      <c r="O3728" s="6"/>
    </row>
    <row r="3729" spans="7:15" x14ac:dyDescent="0.2">
      <c r="G3729" s="6"/>
      <c r="H3729" s="6"/>
      <c r="M3729" s="6"/>
      <c r="N3729" s="6"/>
      <c r="O3729" s="6"/>
    </row>
    <row r="3730" spans="7:15" x14ac:dyDescent="0.2">
      <c r="G3730" s="6"/>
      <c r="H3730" s="6"/>
      <c r="M3730" s="6"/>
      <c r="N3730" s="6"/>
      <c r="O3730" s="6"/>
    </row>
    <row r="3731" spans="7:15" x14ac:dyDescent="0.2">
      <c r="G3731" s="6"/>
      <c r="H3731" s="6"/>
      <c r="M3731" s="6"/>
      <c r="N3731" s="6"/>
      <c r="O3731" s="6"/>
    </row>
    <row r="3732" spans="7:15" x14ac:dyDescent="0.2">
      <c r="G3732" s="6"/>
      <c r="H3732" s="6"/>
      <c r="M3732" s="6"/>
      <c r="N3732" s="6"/>
      <c r="O3732" s="6"/>
    </row>
    <row r="3733" spans="7:15" x14ac:dyDescent="0.2">
      <c r="G3733" s="6"/>
      <c r="H3733" s="6"/>
      <c r="M3733" s="6"/>
      <c r="N3733" s="6"/>
      <c r="O3733" s="6"/>
    </row>
    <row r="3734" spans="7:15" x14ac:dyDescent="0.2">
      <c r="G3734" s="6"/>
      <c r="H3734" s="6"/>
      <c r="M3734" s="6"/>
      <c r="N3734" s="6"/>
      <c r="O3734" s="6"/>
    </row>
    <row r="3735" spans="7:15" x14ac:dyDescent="0.2">
      <c r="G3735" s="6"/>
      <c r="H3735" s="6"/>
      <c r="M3735" s="6"/>
      <c r="N3735" s="6"/>
      <c r="O3735" s="6"/>
    </row>
    <row r="3736" spans="7:15" x14ac:dyDescent="0.2">
      <c r="G3736" s="6"/>
      <c r="H3736" s="6"/>
      <c r="M3736" s="6"/>
      <c r="N3736" s="6"/>
      <c r="O3736" s="6"/>
    </row>
    <row r="3737" spans="7:15" x14ac:dyDescent="0.2">
      <c r="G3737" s="6"/>
      <c r="H3737" s="6"/>
      <c r="M3737" s="6"/>
      <c r="N3737" s="6"/>
      <c r="O3737" s="6"/>
    </row>
    <row r="3738" spans="7:15" x14ac:dyDescent="0.2">
      <c r="G3738" s="6"/>
      <c r="H3738" s="6"/>
      <c r="M3738" s="6"/>
      <c r="N3738" s="6"/>
      <c r="O3738" s="6"/>
    </row>
    <row r="3739" spans="7:15" x14ac:dyDescent="0.2">
      <c r="G3739" s="6"/>
      <c r="H3739" s="6"/>
      <c r="M3739" s="6"/>
      <c r="N3739" s="6"/>
      <c r="O3739" s="6"/>
    </row>
    <row r="3740" spans="7:15" x14ac:dyDescent="0.2">
      <c r="G3740" s="6"/>
      <c r="H3740" s="6"/>
      <c r="M3740" s="6"/>
      <c r="N3740" s="6"/>
      <c r="O3740" s="6"/>
    </row>
    <row r="3741" spans="7:15" x14ac:dyDescent="0.2">
      <c r="G3741" s="6"/>
      <c r="H3741" s="6"/>
      <c r="M3741" s="6"/>
      <c r="N3741" s="6"/>
      <c r="O3741" s="6"/>
    </row>
    <row r="3742" spans="7:15" x14ac:dyDescent="0.2">
      <c r="G3742" s="6"/>
      <c r="H3742" s="6"/>
      <c r="M3742" s="6"/>
      <c r="N3742" s="6"/>
      <c r="O3742" s="6"/>
    </row>
    <row r="3743" spans="7:15" x14ac:dyDescent="0.2">
      <c r="G3743" s="6"/>
      <c r="H3743" s="6"/>
      <c r="M3743" s="6"/>
      <c r="N3743" s="6"/>
      <c r="O3743" s="6"/>
    </row>
    <row r="3744" spans="7:15" x14ac:dyDescent="0.2">
      <c r="G3744" s="6"/>
      <c r="H3744" s="6"/>
      <c r="M3744" s="6"/>
      <c r="N3744" s="6"/>
      <c r="O3744" s="6"/>
    </row>
    <row r="3745" spans="7:15" x14ac:dyDescent="0.2">
      <c r="G3745" s="6"/>
      <c r="H3745" s="6"/>
      <c r="M3745" s="6"/>
      <c r="N3745" s="6"/>
      <c r="O3745" s="6"/>
    </row>
    <row r="3746" spans="7:15" x14ac:dyDescent="0.2">
      <c r="G3746" s="6"/>
      <c r="H3746" s="6"/>
      <c r="M3746" s="6"/>
      <c r="N3746" s="6"/>
      <c r="O3746" s="6"/>
    </row>
    <row r="3747" spans="7:15" x14ac:dyDescent="0.2">
      <c r="G3747" s="6"/>
      <c r="H3747" s="6"/>
      <c r="M3747" s="6"/>
      <c r="N3747" s="6"/>
      <c r="O3747" s="6"/>
    </row>
    <row r="3748" spans="7:15" x14ac:dyDescent="0.2">
      <c r="G3748" s="6"/>
      <c r="H3748" s="6"/>
      <c r="M3748" s="6"/>
      <c r="N3748" s="6"/>
      <c r="O3748" s="6"/>
    </row>
    <row r="3749" spans="7:15" x14ac:dyDescent="0.2">
      <c r="G3749" s="6"/>
      <c r="H3749" s="6"/>
      <c r="M3749" s="6"/>
      <c r="N3749" s="6"/>
      <c r="O3749" s="6"/>
    </row>
    <row r="3750" spans="7:15" x14ac:dyDescent="0.2">
      <c r="G3750" s="6"/>
      <c r="H3750" s="6"/>
      <c r="M3750" s="6"/>
      <c r="N3750" s="6"/>
      <c r="O3750" s="6"/>
    </row>
    <row r="3751" spans="7:15" x14ac:dyDescent="0.2">
      <c r="G3751" s="6"/>
      <c r="H3751" s="6"/>
      <c r="M3751" s="6"/>
      <c r="N3751" s="6"/>
      <c r="O3751" s="6"/>
    </row>
    <row r="3752" spans="7:15" x14ac:dyDescent="0.2">
      <c r="G3752" s="6"/>
      <c r="H3752" s="6"/>
      <c r="M3752" s="6"/>
      <c r="N3752" s="6"/>
      <c r="O3752" s="6"/>
    </row>
    <row r="3753" spans="7:15" x14ac:dyDescent="0.2">
      <c r="G3753" s="6"/>
      <c r="H3753" s="6"/>
      <c r="M3753" s="6"/>
      <c r="N3753" s="6"/>
      <c r="O3753" s="6"/>
    </row>
    <row r="3754" spans="7:15" x14ac:dyDescent="0.2">
      <c r="G3754" s="6"/>
      <c r="H3754" s="6"/>
      <c r="M3754" s="6"/>
      <c r="N3754" s="6"/>
      <c r="O3754" s="6"/>
    </row>
    <row r="3755" spans="7:15" x14ac:dyDescent="0.2">
      <c r="G3755" s="6"/>
      <c r="H3755" s="6"/>
      <c r="M3755" s="6"/>
      <c r="N3755" s="6"/>
      <c r="O3755" s="6"/>
    </row>
    <row r="3756" spans="7:15" x14ac:dyDescent="0.2">
      <c r="G3756" s="6"/>
      <c r="H3756" s="6"/>
      <c r="M3756" s="6"/>
      <c r="N3756" s="6"/>
      <c r="O3756" s="6"/>
    </row>
    <row r="3757" spans="7:15" x14ac:dyDescent="0.2">
      <c r="G3757" s="6"/>
      <c r="H3757" s="6"/>
      <c r="M3757" s="6"/>
      <c r="N3757" s="6"/>
      <c r="O3757" s="6"/>
    </row>
    <row r="3758" spans="7:15" x14ac:dyDescent="0.2">
      <c r="G3758" s="6"/>
      <c r="H3758" s="6"/>
      <c r="M3758" s="6"/>
      <c r="N3758" s="6"/>
      <c r="O3758" s="6"/>
    </row>
    <row r="3759" spans="7:15" x14ac:dyDescent="0.2">
      <c r="G3759" s="6"/>
      <c r="H3759" s="6"/>
      <c r="M3759" s="6"/>
      <c r="N3759" s="6"/>
      <c r="O3759" s="6"/>
    </row>
    <row r="3760" spans="7:15" x14ac:dyDescent="0.2">
      <c r="G3760" s="6"/>
      <c r="H3760" s="6"/>
      <c r="M3760" s="6"/>
      <c r="N3760" s="6"/>
      <c r="O3760" s="6"/>
    </row>
    <row r="3761" spans="7:15" x14ac:dyDescent="0.2">
      <c r="G3761" s="6"/>
      <c r="H3761" s="6"/>
      <c r="M3761" s="6"/>
      <c r="N3761" s="6"/>
      <c r="O3761" s="6"/>
    </row>
    <row r="3762" spans="7:15" x14ac:dyDescent="0.2">
      <c r="G3762" s="6"/>
      <c r="H3762" s="6"/>
      <c r="M3762" s="6"/>
      <c r="N3762" s="6"/>
      <c r="O3762" s="6"/>
    </row>
    <row r="3763" spans="7:15" x14ac:dyDescent="0.2">
      <c r="G3763" s="6"/>
      <c r="H3763" s="6"/>
      <c r="M3763" s="6"/>
      <c r="N3763" s="6"/>
      <c r="O3763" s="6"/>
    </row>
    <row r="3764" spans="7:15" x14ac:dyDescent="0.2">
      <c r="G3764" s="6"/>
      <c r="H3764" s="6"/>
      <c r="M3764" s="6"/>
      <c r="N3764" s="6"/>
      <c r="O3764" s="6"/>
    </row>
    <row r="3765" spans="7:15" x14ac:dyDescent="0.2">
      <c r="G3765" s="6"/>
      <c r="H3765" s="6"/>
      <c r="M3765" s="6"/>
      <c r="N3765" s="6"/>
      <c r="O3765" s="6"/>
    </row>
    <row r="3766" spans="7:15" x14ac:dyDescent="0.2">
      <c r="G3766" s="6"/>
      <c r="H3766" s="6"/>
      <c r="M3766" s="6"/>
      <c r="N3766" s="6"/>
      <c r="O3766" s="6"/>
    </row>
    <row r="3767" spans="7:15" x14ac:dyDescent="0.2">
      <c r="G3767" s="6"/>
      <c r="H3767" s="6"/>
      <c r="M3767" s="6"/>
      <c r="N3767" s="6"/>
      <c r="O3767" s="6"/>
    </row>
    <row r="3768" spans="7:15" x14ac:dyDescent="0.2">
      <c r="G3768" s="6"/>
      <c r="H3768" s="6"/>
      <c r="M3768" s="6"/>
      <c r="N3768" s="6"/>
      <c r="O3768" s="6"/>
    </row>
    <row r="3769" spans="7:15" x14ac:dyDescent="0.2">
      <c r="G3769" s="6"/>
      <c r="H3769" s="6"/>
      <c r="M3769" s="6"/>
      <c r="N3769" s="6"/>
      <c r="O3769" s="6"/>
    </row>
    <row r="3770" spans="7:15" x14ac:dyDescent="0.2">
      <c r="G3770" s="6"/>
      <c r="H3770" s="6"/>
      <c r="M3770" s="6"/>
      <c r="N3770" s="6"/>
      <c r="O3770" s="6"/>
    </row>
    <row r="3771" spans="7:15" x14ac:dyDescent="0.2">
      <c r="G3771" s="6"/>
      <c r="H3771" s="6"/>
      <c r="M3771" s="6"/>
      <c r="N3771" s="6"/>
      <c r="O3771" s="6"/>
    </row>
    <row r="3772" spans="7:15" x14ac:dyDescent="0.2">
      <c r="G3772" s="6"/>
      <c r="H3772" s="6"/>
      <c r="M3772" s="6"/>
      <c r="N3772" s="6"/>
      <c r="O3772" s="6"/>
    </row>
    <row r="3773" spans="7:15" x14ac:dyDescent="0.2">
      <c r="G3773" s="6"/>
      <c r="H3773" s="6"/>
      <c r="M3773" s="6"/>
      <c r="N3773" s="6"/>
      <c r="O3773" s="6"/>
    </row>
    <row r="3774" spans="7:15" x14ac:dyDescent="0.2">
      <c r="G3774" s="6"/>
      <c r="H3774" s="6"/>
      <c r="M3774" s="6"/>
      <c r="N3774" s="6"/>
      <c r="O3774" s="6"/>
    </row>
    <row r="3775" spans="7:15" x14ac:dyDescent="0.2">
      <c r="G3775" s="6"/>
      <c r="H3775" s="6"/>
      <c r="M3775" s="6"/>
      <c r="N3775" s="6"/>
      <c r="O3775" s="6"/>
    </row>
    <row r="3776" spans="7:15" x14ac:dyDescent="0.2">
      <c r="G3776" s="6"/>
      <c r="H3776" s="6"/>
      <c r="M3776" s="6"/>
      <c r="N3776" s="6"/>
      <c r="O3776" s="6"/>
    </row>
    <row r="3777" spans="7:15" x14ac:dyDescent="0.2">
      <c r="G3777" s="6"/>
      <c r="H3777" s="6"/>
      <c r="M3777" s="6"/>
      <c r="N3777" s="6"/>
      <c r="O3777" s="6"/>
    </row>
    <row r="3778" spans="7:15" x14ac:dyDescent="0.2">
      <c r="G3778" s="6"/>
      <c r="H3778" s="6"/>
      <c r="M3778" s="6"/>
      <c r="N3778" s="6"/>
      <c r="O3778" s="6"/>
    </row>
    <row r="3779" spans="7:15" x14ac:dyDescent="0.2">
      <c r="G3779" s="6"/>
      <c r="H3779" s="6"/>
      <c r="M3779" s="6"/>
      <c r="N3779" s="6"/>
      <c r="O3779" s="6"/>
    </row>
    <row r="3780" spans="7:15" x14ac:dyDescent="0.2">
      <c r="G3780" s="6"/>
      <c r="H3780" s="6"/>
      <c r="M3780" s="6"/>
      <c r="N3780" s="6"/>
      <c r="O3780" s="6"/>
    </row>
    <row r="3781" spans="7:15" x14ac:dyDescent="0.2">
      <c r="G3781" s="6"/>
      <c r="H3781" s="6"/>
      <c r="M3781" s="6"/>
      <c r="N3781" s="6"/>
      <c r="O3781" s="6"/>
    </row>
    <row r="3782" spans="7:15" x14ac:dyDescent="0.2">
      <c r="G3782" s="6"/>
      <c r="H3782" s="6"/>
      <c r="M3782" s="6"/>
      <c r="N3782" s="6"/>
      <c r="O3782" s="6"/>
    </row>
    <row r="3783" spans="7:15" x14ac:dyDescent="0.2">
      <c r="G3783" s="6"/>
      <c r="H3783" s="6"/>
      <c r="M3783" s="6"/>
      <c r="N3783" s="6"/>
      <c r="O3783" s="6"/>
    </row>
    <row r="3784" spans="7:15" x14ac:dyDescent="0.2">
      <c r="G3784" s="6"/>
      <c r="H3784" s="6"/>
      <c r="M3784" s="6"/>
      <c r="N3784" s="6"/>
      <c r="O3784" s="6"/>
    </row>
    <row r="3785" spans="7:15" x14ac:dyDescent="0.2">
      <c r="G3785" s="6"/>
      <c r="H3785" s="6"/>
      <c r="M3785" s="6"/>
      <c r="N3785" s="6"/>
      <c r="O3785" s="6"/>
    </row>
    <row r="3786" spans="7:15" x14ac:dyDescent="0.2">
      <c r="G3786" s="6"/>
      <c r="H3786" s="6"/>
      <c r="M3786" s="6"/>
      <c r="N3786" s="6"/>
      <c r="O3786" s="6"/>
    </row>
    <row r="3787" spans="7:15" x14ac:dyDescent="0.2">
      <c r="G3787" s="6"/>
      <c r="H3787" s="6"/>
      <c r="M3787" s="6"/>
      <c r="N3787" s="6"/>
      <c r="O3787" s="6"/>
    </row>
    <row r="3788" spans="7:15" x14ac:dyDescent="0.2">
      <c r="G3788" s="6"/>
      <c r="H3788" s="6"/>
      <c r="M3788" s="6"/>
      <c r="N3788" s="6"/>
      <c r="O3788" s="6"/>
    </row>
    <row r="3789" spans="7:15" x14ac:dyDescent="0.2">
      <c r="G3789" s="6"/>
      <c r="H3789" s="6"/>
      <c r="M3789" s="6"/>
      <c r="N3789" s="6"/>
      <c r="O3789" s="6"/>
    </row>
    <row r="3790" spans="7:15" x14ac:dyDescent="0.2">
      <c r="G3790" s="6"/>
      <c r="H3790" s="6"/>
      <c r="M3790" s="6"/>
      <c r="N3790" s="6"/>
      <c r="O3790" s="6"/>
    </row>
    <row r="3791" spans="7:15" x14ac:dyDescent="0.2">
      <c r="G3791" s="6"/>
      <c r="H3791" s="6"/>
      <c r="M3791" s="6"/>
      <c r="N3791" s="6"/>
      <c r="O3791" s="6"/>
    </row>
    <row r="3792" spans="7:15" x14ac:dyDescent="0.2">
      <c r="G3792" s="6"/>
      <c r="H3792" s="6"/>
      <c r="M3792" s="6"/>
      <c r="N3792" s="6"/>
      <c r="O3792" s="6"/>
    </row>
    <row r="3793" spans="7:15" x14ac:dyDescent="0.2">
      <c r="G3793" s="6"/>
      <c r="H3793" s="6"/>
      <c r="M3793" s="6"/>
      <c r="N3793" s="6"/>
      <c r="O3793" s="6"/>
    </row>
    <row r="3794" spans="7:15" x14ac:dyDescent="0.2">
      <c r="G3794" s="6"/>
      <c r="H3794" s="6"/>
      <c r="M3794" s="6"/>
      <c r="N3794" s="6"/>
      <c r="O3794" s="6"/>
    </row>
    <row r="3795" spans="7:15" x14ac:dyDescent="0.2">
      <c r="G3795" s="6"/>
      <c r="H3795" s="6"/>
      <c r="M3795" s="6"/>
      <c r="N3795" s="6"/>
      <c r="O3795" s="6"/>
    </row>
    <row r="3796" spans="7:15" x14ac:dyDescent="0.2">
      <c r="G3796" s="6"/>
      <c r="H3796" s="6"/>
      <c r="M3796" s="6"/>
      <c r="N3796" s="6"/>
      <c r="O3796" s="6"/>
    </row>
    <row r="3797" spans="7:15" x14ac:dyDescent="0.2">
      <c r="G3797" s="6"/>
      <c r="H3797" s="6"/>
      <c r="M3797" s="6"/>
      <c r="N3797" s="6"/>
      <c r="O3797" s="6"/>
    </row>
    <row r="3798" spans="7:15" x14ac:dyDescent="0.2">
      <c r="G3798" s="6"/>
      <c r="H3798" s="6"/>
      <c r="M3798" s="6"/>
      <c r="N3798" s="6"/>
      <c r="O3798" s="6"/>
    </row>
    <row r="3799" spans="7:15" x14ac:dyDescent="0.2">
      <c r="G3799" s="6"/>
      <c r="H3799" s="6"/>
      <c r="M3799" s="6"/>
      <c r="N3799" s="6"/>
      <c r="O3799" s="6"/>
    </row>
    <row r="3800" spans="7:15" x14ac:dyDescent="0.2">
      <c r="G3800" s="6"/>
      <c r="H3800" s="6"/>
      <c r="M3800" s="6"/>
      <c r="N3800" s="6"/>
      <c r="O3800" s="6"/>
    </row>
    <row r="3801" spans="7:15" x14ac:dyDescent="0.2">
      <c r="G3801" s="6"/>
      <c r="H3801" s="6"/>
      <c r="M3801" s="6"/>
      <c r="N3801" s="6"/>
      <c r="O3801" s="6"/>
    </row>
    <row r="3802" spans="7:15" x14ac:dyDescent="0.2">
      <c r="G3802" s="6"/>
      <c r="H3802" s="6"/>
      <c r="M3802" s="6"/>
      <c r="N3802" s="6"/>
      <c r="O3802" s="6"/>
    </row>
    <row r="3803" spans="7:15" x14ac:dyDescent="0.2">
      <c r="G3803" s="6"/>
      <c r="H3803" s="6"/>
      <c r="M3803" s="6"/>
      <c r="N3803" s="6"/>
      <c r="O3803" s="6"/>
    </row>
    <row r="3804" spans="7:15" x14ac:dyDescent="0.2">
      <c r="G3804" s="6"/>
      <c r="H3804" s="6"/>
      <c r="M3804" s="6"/>
      <c r="N3804" s="6"/>
      <c r="O3804" s="6"/>
    </row>
    <row r="3805" spans="7:15" x14ac:dyDescent="0.2">
      <c r="G3805" s="6"/>
      <c r="H3805" s="6"/>
      <c r="M3805" s="6"/>
      <c r="N3805" s="6"/>
      <c r="O3805" s="6"/>
    </row>
    <row r="3806" spans="7:15" x14ac:dyDescent="0.2">
      <c r="G3806" s="6"/>
      <c r="H3806" s="6"/>
      <c r="M3806" s="6"/>
      <c r="N3806" s="6"/>
      <c r="O3806" s="6"/>
    </row>
    <row r="3807" spans="7:15" x14ac:dyDescent="0.2">
      <c r="G3807" s="6"/>
      <c r="H3807" s="6"/>
      <c r="M3807" s="6"/>
      <c r="N3807" s="6"/>
      <c r="O3807" s="6"/>
    </row>
    <row r="3808" spans="7:15" x14ac:dyDescent="0.2">
      <c r="G3808" s="6"/>
      <c r="H3808" s="6"/>
      <c r="M3808" s="6"/>
      <c r="N3808" s="6"/>
      <c r="O3808" s="6"/>
    </row>
    <row r="3809" spans="7:15" x14ac:dyDescent="0.2">
      <c r="G3809" s="6"/>
      <c r="H3809" s="6"/>
      <c r="M3809" s="6"/>
      <c r="N3809" s="6"/>
      <c r="O3809" s="6"/>
    </row>
    <row r="3810" spans="7:15" x14ac:dyDescent="0.2">
      <c r="G3810" s="6"/>
      <c r="H3810" s="6"/>
      <c r="M3810" s="6"/>
      <c r="N3810" s="6"/>
      <c r="O3810" s="6"/>
    </row>
    <row r="3811" spans="7:15" x14ac:dyDescent="0.2">
      <c r="G3811" s="6"/>
      <c r="H3811" s="6"/>
      <c r="M3811" s="6"/>
      <c r="N3811" s="6"/>
      <c r="O3811" s="6"/>
    </row>
    <row r="3812" spans="7:15" x14ac:dyDescent="0.2">
      <c r="G3812" s="6"/>
      <c r="H3812" s="6"/>
      <c r="M3812" s="6"/>
      <c r="N3812" s="6"/>
      <c r="O3812" s="6"/>
    </row>
    <row r="3813" spans="7:15" x14ac:dyDescent="0.2">
      <c r="G3813" s="6"/>
      <c r="H3813" s="6"/>
      <c r="M3813" s="6"/>
      <c r="N3813" s="6"/>
      <c r="O3813" s="6"/>
    </row>
    <row r="3814" spans="7:15" x14ac:dyDescent="0.2">
      <c r="G3814" s="6"/>
      <c r="H3814" s="6"/>
      <c r="M3814" s="6"/>
      <c r="N3814" s="6"/>
      <c r="O3814" s="6"/>
    </row>
    <row r="3815" spans="7:15" x14ac:dyDescent="0.2">
      <c r="G3815" s="6"/>
      <c r="H3815" s="6"/>
      <c r="M3815" s="6"/>
      <c r="N3815" s="6"/>
      <c r="O3815" s="6"/>
    </row>
    <row r="3816" spans="7:15" x14ac:dyDescent="0.2">
      <c r="G3816" s="6"/>
      <c r="H3816" s="6"/>
      <c r="M3816" s="6"/>
      <c r="N3816" s="6"/>
      <c r="O3816" s="6"/>
    </row>
    <row r="3817" spans="7:15" x14ac:dyDescent="0.2">
      <c r="G3817" s="6"/>
      <c r="H3817" s="6"/>
      <c r="M3817" s="6"/>
      <c r="N3817" s="6"/>
      <c r="O3817" s="6"/>
    </row>
    <row r="3818" spans="7:15" x14ac:dyDescent="0.2">
      <c r="G3818" s="6"/>
      <c r="H3818" s="6"/>
      <c r="M3818" s="6"/>
      <c r="N3818" s="6"/>
      <c r="O3818" s="6"/>
    </row>
    <row r="3819" spans="7:15" x14ac:dyDescent="0.2">
      <c r="G3819" s="6"/>
      <c r="H3819" s="6"/>
      <c r="M3819" s="6"/>
      <c r="N3819" s="6"/>
      <c r="O3819" s="6"/>
    </row>
    <row r="3820" spans="7:15" x14ac:dyDescent="0.2">
      <c r="G3820" s="6"/>
      <c r="H3820" s="6"/>
      <c r="M3820" s="6"/>
      <c r="N3820" s="6"/>
      <c r="O3820" s="6"/>
    </row>
    <row r="3821" spans="7:15" x14ac:dyDescent="0.2">
      <c r="G3821" s="6"/>
      <c r="H3821" s="6"/>
      <c r="M3821" s="6"/>
      <c r="N3821" s="6"/>
      <c r="O3821" s="6"/>
    </row>
    <row r="3822" spans="7:15" x14ac:dyDescent="0.2">
      <c r="G3822" s="6"/>
      <c r="H3822" s="6"/>
      <c r="M3822" s="6"/>
      <c r="N3822" s="6"/>
      <c r="O3822" s="6"/>
    </row>
    <row r="3823" spans="7:15" x14ac:dyDescent="0.2">
      <c r="G3823" s="6"/>
      <c r="H3823" s="6"/>
      <c r="M3823" s="6"/>
      <c r="N3823" s="6"/>
      <c r="O3823" s="6"/>
    </row>
    <row r="3824" spans="7:15" x14ac:dyDescent="0.2">
      <c r="G3824" s="6"/>
      <c r="H3824" s="6"/>
      <c r="M3824" s="6"/>
      <c r="N3824" s="6"/>
      <c r="O3824" s="6"/>
    </row>
    <row r="3825" spans="7:15" x14ac:dyDescent="0.2">
      <c r="G3825" s="6"/>
      <c r="H3825" s="6"/>
      <c r="M3825" s="6"/>
      <c r="N3825" s="6"/>
      <c r="O3825" s="6"/>
    </row>
    <row r="3826" spans="7:15" x14ac:dyDescent="0.2">
      <c r="G3826" s="6"/>
      <c r="H3826" s="6"/>
      <c r="M3826" s="6"/>
      <c r="N3826" s="6"/>
      <c r="O3826" s="6"/>
    </row>
    <row r="3827" spans="7:15" x14ac:dyDescent="0.2">
      <c r="G3827" s="6"/>
      <c r="H3827" s="6"/>
      <c r="M3827" s="6"/>
      <c r="N3827" s="6"/>
      <c r="O3827" s="6"/>
    </row>
    <row r="3828" spans="7:15" x14ac:dyDescent="0.2">
      <c r="G3828" s="6"/>
      <c r="H3828" s="6"/>
      <c r="M3828" s="6"/>
      <c r="N3828" s="6"/>
      <c r="O3828" s="6"/>
    </row>
    <row r="3829" spans="7:15" x14ac:dyDescent="0.2">
      <c r="G3829" s="6"/>
      <c r="H3829" s="6"/>
      <c r="M3829" s="6"/>
      <c r="N3829" s="6"/>
      <c r="O3829" s="6"/>
    </row>
    <row r="3830" spans="7:15" x14ac:dyDescent="0.2">
      <c r="G3830" s="6"/>
      <c r="H3830" s="6"/>
      <c r="M3830" s="6"/>
      <c r="N3830" s="6"/>
      <c r="O3830" s="6"/>
    </row>
    <row r="3831" spans="7:15" x14ac:dyDescent="0.2">
      <c r="G3831" s="6"/>
      <c r="H3831" s="6"/>
      <c r="M3831" s="6"/>
      <c r="N3831" s="6"/>
      <c r="O3831" s="6"/>
    </row>
    <row r="3832" spans="7:15" x14ac:dyDescent="0.2">
      <c r="G3832" s="6"/>
      <c r="H3832" s="6"/>
      <c r="M3832" s="6"/>
      <c r="N3832" s="6"/>
      <c r="O3832" s="6"/>
    </row>
    <row r="3833" spans="7:15" x14ac:dyDescent="0.2">
      <c r="G3833" s="6"/>
      <c r="H3833" s="6"/>
      <c r="M3833" s="6"/>
      <c r="N3833" s="6"/>
      <c r="O3833" s="6"/>
    </row>
    <row r="3834" spans="7:15" x14ac:dyDescent="0.2">
      <c r="G3834" s="6"/>
      <c r="H3834" s="6"/>
      <c r="M3834" s="6"/>
      <c r="N3834" s="6"/>
      <c r="O3834" s="6"/>
    </row>
    <row r="3835" spans="7:15" x14ac:dyDescent="0.2">
      <c r="G3835" s="6"/>
      <c r="H3835" s="6"/>
      <c r="M3835" s="6"/>
      <c r="N3835" s="6"/>
      <c r="O3835" s="6"/>
    </row>
    <row r="3836" spans="7:15" x14ac:dyDescent="0.2">
      <c r="G3836" s="6"/>
      <c r="H3836" s="6"/>
      <c r="M3836" s="6"/>
      <c r="N3836" s="6"/>
      <c r="O3836" s="6"/>
    </row>
    <row r="3837" spans="7:15" x14ac:dyDescent="0.2">
      <c r="G3837" s="6"/>
      <c r="H3837" s="6"/>
      <c r="M3837" s="6"/>
      <c r="N3837" s="6"/>
      <c r="O3837" s="6"/>
    </row>
    <row r="3838" spans="7:15" x14ac:dyDescent="0.2">
      <c r="G3838" s="6"/>
      <c r="H3838" s="6"/>
      <c r="M3838" s="6"/>
      <c r="N3838" s="6"/>
      <c r="O3838" s="6"/>
    </row>
    <row r="3839" spans="7:15" x14ac:dyDescent="0.2">
      <c r="G3839" s="6"/>
      <c r="H3839" s="6"/>
      <c r="M3839" s="6"/>
      <c r="N3839" s="6"/>
      <c r="O3839" s="6"/>
    </row>
    <row r="3840" spans="7:15" x14ac:dyDescent="0.2">
      <c r="G3840" s="6"/>
      <c r="H3840" s="6"/>
      <c r="M3840" s="6"/>
      <c r="N3840" s="6"/>
      <c r="O3840" s="6"/>
    </row>
    <row r="3841" spans="7:15" x14ac:dyDescent="0.2">
      <c r="G3841" s="6"/>
      <c r="H3841" s="6"/>
      <c r="M3841" s="6"/>
      <c r="N3841" s="6"/>
      <c r="O3841" s="6"/>
    </row>
    <row r="3842" spans="7:15" x14ac:dyDescent="0.2">
      <c r="G3842" s="6"/>
      <c r="H3842" s="6"/>
      <c r="M3842" s="6"/>
      <c r="N3842" s="6"/>
      <c r="O3842" s="6"/>
    </row>
    <row r="3843" spans="7:15" x14ac:dyDescent="0.2">
      <c r="G3843" s="6"/>
      <c r="H3843" s="6"/>
      <c r="M3843" s="6"/>
      <c r="N3843" s="6"/>
      <c r="O3843" s="6"/>
    </row>
    <row r="3844" spans="7:15" x14ac:dyDescent="0.2">
      <c r="G3844" s="6"/>
      <c r="H3844" s="6"/>
      <c r="M3844" s="6"/>
      <c r="N3844" s="6"/>
      <c r="O3844" s="6"/>
    </row>
    <row r="3845" spans="7:15" x14ac:dyDescent="0.2">
      <c r="G3845" s="6"/>
      <c r="H3845" s="6"/>
      <c r="M3845" s="6"/>
      <c r="N3845" s="6"/>
      <c r="O3845" s="6"/>
    </row>
    <row r="3846" spans="7:15" x14ac:dyDescent="0.2">
      <c r="G3846" s="6"/>
      <c r="H3846" s="6"/>
      <c r="M3846" s="6"/>
      <c r="N3846" s="6"/>
      <c r="O3846" s="6"/>
    </row>
    <row r="3847" spans="7:15" x14ac:dyDescent="0.2">
      <c r="G3847" s="6"/>
      <c r="H3847" s="6"/>
      <c r="M3847" s="6"/>
      <c r="N3847" s="6"/>
      <c r="O3847" s="6"/>
    </row>
    <row r="3848" spans="7:15" x14ac:dyDescent="0.2">
      <c r="G3848" s="6"/>
      <c r="H3848" s="6"/>
      <c r="M3848" s="6"/>
      <c r="N3848" s="6"/>
      <c r="O3848" s="6"/>
    </row>
    <row r="3849" spans="7:15" x14ac:dyDescent="0.2">
      <c r="G3849" s="6"/>
      <c r="H3849" s="6"/>
      <c r="M3849" s="6"/>
      <c r="N3849" s="6"/>
      <c r="O3849" s="6"/>
    </row>
    <row r="3850" spans="7:15" x14ac:dyDescent="0.2">
      <c r="G3850" s="6"/>
      <c r="H3850" s="6"/>
      <c r="M3850" s="6"/>
      <c r="N3850" s="6"/>
      <c r="O3850" s="6"/>
    </row>
    <row r="3851" spans="7:15" x14ac:dyDescent="0.2">
      <c r="G3851" s="6"/>
      <c r="H3851" s="6"/>
      <c r="M3851" s="6"/>
      <c r="N3851" s="6"/>
      <c r="O3851" s="6"/>
    </row>
    <row r="3852" spans="7:15" x14ac:dyDescent="0.2">
      <c r="G3852" s="6"/>
      <c r="H3852" s="6"/>
      <c r="M3852" s="6"/>
      <c r="N3852" s="6"/>
      <c r="O3852" s="6"/>
    </row>
    <row r="3853" spans="7:15" x14ac:dyDescent="0.2">
      <c r="G3853" s="6"/>
      <c r="H3853" s="6"/>
      <c r="M3853" s="6"/>
      <c r="N3853" s="6"/>
      <c r="O3853" s="6"/>
    </row>
    <row r="3854" spans="7:15" x14ac:dyDescent="0.2">
      <c r="G3854" s="6"/>
      <c r="H3854" s="6"/>
      <c r="M3854" s="6"/>
      <c r="N3854" s="6"/>
      <c r="O3854" s="6"/>
    </row>
    <row r="3855" spans="7:15" x14ac:dyDescent="0.2">
      <c r="G3855" s="6"/>
      <c r="H3855" s="6"/>
      <c r="M3855" s="6"/>
      <c r="N3855" s="6"/>
      <c r="O3855" s="6"/>
    </row>
    <row r="3856" spans="7:15" x14ac:dyDescent="0.2">
      <c r="G3856" s="6"/>
      <c r="H3856" s="6"/>
      <c r="M3856" s="6"/>
      <c r="N3856" s="6"/>
      <c r="O3856" s="6"/>
    </row>
    <row r="3857" spans="7:15" x14ac:dyDescent="0.2">
      <c r="G3857" s="6"/>
      <c r="H3857" s="6"/>
      <c r="M3857" s="6"/>
      <c r="N3857" s="6"/>
      <c r="O3857" s="6"/>
    </row>
    <row r="3858" spans="7:15" x14ac:dyDescent="0.2">
      <c r="G3858" s="6"/>
      <c r="H3858" s="6"/>
      <c r="M3858" s="6"/>
      <c r="N3858" s="6"/>
      <c r="O3858" s="6"/>
    </row>
    <row r="3859" spans="7:15" x14ac:dyDescent="0.2">
      <c r="G3859" s="6"/>
      <c r="H3859" s="6"/>
      <c r="M3859" s="6"/>
      <c r="N3859" s="6"/>
      <c r="O3859" s="6"/>
    </row>
    <row r="3860" spans="7:15" x14ac:dyDescent="0.2">
      <c r="G3860" s="6"/>
      <c r="H3860" s="6"/>
      <c r="M3860" s="6"/>
      <c r="N3860" s="6"/>
      <c r="O3860" s="6"/>
    </row>
    <row r="3861" spans="7:15" x14ac:dyDescent="0.2">
      <c r="G3861" s="6"/>
      <c r="H3861" s="6"/>
      <c r="M3861" s="6"/>
      <c r="N3861" s="6"/>
      <c r="O3861" s="6"/>
    </row>
    <row r="3862" spans="7:15" x14ac:dyDescent="0.2">
      <c r="G3862" s="6"/>
      <c r="H3862" s="6"/>
      <c r="M3862" s="6"/>
      <c r="N3862" s="6"/>
      <c r="O3862" s="6"/>
    </row>
    <row r="3863" spans="7:15" x14ac:dyDescent="0.2">
      <c r="G3863" s="6"/>
      <c r="H3863" s="6"/>
      <c r="M3863" s="6"/>
      <c r="N3863" s="6"/>
      <c r="O3863" s="6"/>
    </row>
    <row r="3864" spans="7:15" x14ac:dyDescent="0.2">
      <c r="G3864" s="6"/>
      <c r="H3864" s="6"/>
      <c r="M3864" s="6"/>
      <c r="N3864" s="6"/>
      <c r="O3864" s="6"/>
    </row>
    <row r="3865" spans="7:15" x14ac:dyDescent="0.2">
      <c r="G3865" s="6"/>
      <c r="H3865" s="6"/>
      <c r="M3865" s="6"/>
      <c r="N3865" s="6"/>
      <c r="O3865" s="6"/>
    </row>
    <row r="3866" spans="7:15" x14ac:dyDescent="0.2">
      <c r="G3866" s="6"/>
      <c r="H3866" s="6"/>
      <c r="M3866" s="6"/>
      <c r="N3866" s="6"/>
      <c r="O3866" s="6"/>
    </row>
    <row r="3867" spans="7:15" x14ac:dyDescent="0.2">
      <c r="G3867" s="6"/>
      <c r="H3867" s="6"/>
      <c r="M3867" s="6"/>
      <c r="N3867" s="6"/>
      <c r="O3867" s="6"/>
    </row>
    <row r="3868" spans="7:15" x14ac:dyDescent="0.2">
      <c r="G3868" s="6"/>
      <c r="H3868" s="6"/>
      <c r="M3868" s="6"/>
      <c r="N3868" s="6"/>
      <c r="O3868" s="6"/>
    </row>
    <row r="3869" spans="7:15" x14ac:dyDescent="0.2">
      <c r="G3869" s="6"/>
      <c r="H3869" s="6"/>
      <c r="M3869" s="6"/>
      <c r="N3869" s="6"/>
      <c r="O3869" s="6"/>
    </row>
    <row r="3870" spans="7:15" x14ac:dyDescent="0.2">
      <c r="G3870" s="6"/>
      <c r="H3870" s="6"/>
      <c r="M3870" s="6"/>
      <c r="N3870" s="6"/>
      <c r="O3870" s="6"/>
    </row>
    <row r="3871" spans="7:15" x14ac:dyDescent="0.2">
      <c r="G3871" s="6"/>
      <c r="H3871" s="6"/>
      <c r="M3871" s="6"/>
      <c r="N3871" s="6"/>
      <c r="O3871" s="6"/>
    </row>
    <row r="3872" spans="7:15" x14ac:dyDescent="0.2">
      <c r="G3872" s="6"/>
      <c r="H3872" s="6"/>
      <c r="M3872" s="6"/>
      <c r="N3872" s="6"/>
      <c r="O3872" s="6"/>
    </row>
    <row r="3873" spans="7:15" x14ac:dyDescent="0.2">
      <c r="G3873" s="6"/>
      <c r="H3873" s="6"/>
      <c r="M3873" s="6"/>
      <c r="N3873" s="6"/>
      <c r="O3873" s="6"/>
    </row>
    <row r="3874" spans="7:15" x14ac:dyDescent="0.2">
      <c r="G3874" s="6"/>
      <c r="H3874" s="6"/>
      <c r="M3874" s="6"/>
      <c r="N3874" s="6"/>
      <c r="O3874" s="6"/>
    </row>
    <row r="3875" spans="7:15" x14ac:dyDescent="0.2">
      <c r="G3875" s="6"/>
      <c r="H3875" s="6"/>
      <c r="M3875" s="6"/>
      <c r="N3875" s="6"/>
      <c r="O3875" s="6"/>
    </row>
    <row r="3876" spans="7:15" x14ac:dyDescent="0.2">
      <c r="G3876" s="6"/>
      <c r="H3876" s="6"/>
      <c r="M3876" s="6"/>
      <c r="N3876" s="6"/>
      <c r="O3876" s="6"/>
    </row>
    <row r="3877" spans="7:15" x14ac:dyDescent="0.2">
      <c r="G3877" s="6"/>
      <c r="H3877" s="6"/>
      <c r="M3877" s="6"/>
      <c r="N3877" s="6"/>
      <c r="O3877" s="6"/>
    </row>
    <row r="3878" spans="7:15" x14ac:dyDescent="0.2">
      <c r="G3878" s="6"/>
      <c r="H3878" s="6"/>
      <c r="M3878" s="6"/>
      <c r="N3878" s="6"/>
      <c r="O3878" s="6"/>
    </row>
    <row r="3879" spans="7:15" x14ac:dyDescent="0.2">
      <c r="G3879" s="6"/>
      <c r="H3879" s="6"/>
      <c r="M3879" s="6"/>
      <c r="N3879" s="6"/>
      <c r="O3879" s="6"/>
    </row>
    <row r="3880" spans="7:15" x14ac:dyDescent="0.2">
      <c r="G3880" s="6"/>
      <c r="H3880" s="6"/>
      <c r="M3880" s="6"/>
      <c r="N3880" s="6"/>
      <c r="O3880" s="6"/>
    </row>
    <row r="3881" spans="7:15" x14ac:dyDescent="0.2">
      <c r="G3881" s="6"/>
      <c r="H3881" s="6"/>
      <c r="M3881" s="6"/>
      <c r="N3881" s="6"/>
      <c r="O3881" s="6"/>
    </row>
    <row r="3882" spans="7:15" x14ac:dyDescent="0.2">
      <c r="G3882" s="6"/>
      <c r="H3882" s="6"/>
      <c r="M3882" s="6"/>
      <c r="N3882" s="6"/>
      <c r="O3882" s="6"/>
    </row>
    <row r="3883" spans="7:15" x14ac:dyDescent="0.2">
      <c r="G3883" s="6"/>
      <c r="H3883" s="6"/>
      <c r="M3883" s="6"/>
      <c r="N3883" s="6"/>
      <c r="O3883" s="6"/>
    </row>
    <row r="3884" spans="7:15" x14ac:dyDescent="0.2">
      <c r="G3884" s="6"/>
      <c r="H3884" s="6"/>
      <c r="M3884" s="6"/>
      <c r="N3884" s="6"/>
      <c r="O3884" s="6"/>
    </row>
    <row r="3885" spans="7:15" x14ac:dyDescent="0.2">
      <c r="G3885" s="6"/>
      <c r="H3885" s="6"/>
      <c r="M3885" s="6"/>
      <c r="N3885" s="6"/>
      <c r="O3885" s="6"/>
    </row>
    <row r="3886" spans="7:15" x14ac:dyDescent="0.2">
      <c r="G3886" s="6"/>
      <c r="H3886" s="6"/>
      <c r="M3886" s="6"/>
      <c r="N3886" s="6"/>
      <c r="O3886" s="6"/>
    </row>
    <row r="3887" spans="7:15" x14ac:dyDescent="0.2">
      <c r="G3887" s="6"/>
      <c r="H3887" s="6"/>
      <c r="M3887" s="6"/>
      <c r="N3887" s="6"/>
      <c r="O3887" s="6"/>
    </row>
    <row r="3888" spans="7:15" x14ac:dyDescent="0.2">
      <c r="G3888" s="6"/>
      <c r="H3888" s="6"/>
      <c r="M3888" s="6"/>
      <c r="N3888" s="6"/>
      <c r="O3888" s="6"/>
    </row>
    <row r="3889" spans="7:15" x14ac:dyDescent="0.2">
      <c r="G3889" s="6"/>
      <c r="H3889" s="6"/>
      <c r="M3889" s="6"/>
      <c r="N3889" s="6"/>
      <c r="O3889" s="6"/>
    </row>
    <row r="3890" spans="7:15" x14ac:dyDescent="0.2">
      <c r="G3890" s="6"/>
      <c r="H3890" s="6"/>
      <c r="M3890" s="6"/>
      <c r="N3890" s="6"/>
      <c r="O3890" s="6"/>
    </row>
    <row r="3891" spans="7:15" x14ac:dyDescent="0.2">
      <c r="G3891" s="6"/>
      <c r="H3891" s="6"/>
      <c r="M3891" s="6"/>
      <c r="N3891" s="6"/>
      <c r="O3891" s="6"/>
    </row>
    <row r="3892" spans="7:15" x14ac:dyDescent="0.2">
      <c r="G3892" s="6"/>
      <c r="H3892" s="6"/>
      <c r="M3892" s="6"/>
      <c r="N3892" s="6"/>
      <c r="O3892" s="6"/>
    </row>
    <row r="3893" spans="7:15" x14ac:dyDescent="0.2">
      <c r="G3893" s="6"/>
      <c r="H3893" s="6"/>
      <c r="M3893" s="6"/>
      <c r="N3893" s="6"/>
      <c r="O3893" s="6"/>
    </row>
    <row r="3894" spans="7:15" x14ac:dyDescent="0.2">
      <c r="G3894" s="6"/>
      <c r="H3894" s="6"/>
      <c r="M3894" s="6"/>
      <c r="N3894" s="6"/>
      <c r="O3894" s="6"/>
    </row>
    <row r="3895" spans="7:15" x14ac:dyDescent="0.2">
      <c r="G3895" s="6"/>
      <c r="H3895" s="6"/>
      <c r="M3895" s="6"/>
      <c r="N3895" s="6"/>
      <c r="O3895" s="6"/>
    </row>
    <row r="3896" spans="7:15" x14ac:dyDescent="0.2">
      <c r="G3896" s="6"/>
      <c r="H3896" s="6"/>
      <c r="M3896" s="6"/>
      <c r="N3896" s="6"/>
      <c r="O3896" s="6"/>
    </row>
    <row r="3897" spans="7:15" x14ac:dyDescent="0.2">
      <c r="G3897" s="6"/>
      <c r="H3897" s="6"/>
      <c r="M3897" s="6"/>
      <c r="N3897" s="6"/>
      <c r="O3897" s="6"/>
    </row>
    <row r="3898" spans="7:15" x14ac:dyDescent="0.2">
      <c r="G3898" s="6"/>
      <c r="H3898" s="6"/>
      <c r="M3898" s="6"/>
      <c r="N3898" s="6"/>
      <c r="O3898" s="6"/>
    </row>
    <row r="3899" spans="7:15" x14ac:dyDescent="0.2">
      <c r="G3899" s="6"/>
      <c r="H3899" s="6"/>
      <c r="M3899" s="6"/>
      <c r="N3899" s="6"/>
      <c r="O3899" s="6"/>
    </row>
    <row r="3900" spans="7:15" x14ac:dyDescent="0.2">
      <c r="G3900" s="6"/>
      <c r="H3900" s="6"/>
      <c r="M3900" s="6"/>
      <c r="N3900" s="6"/>
      <c r="O3900" s="6"/>
    </row>
    <row r="3901" spans="7:15" x14ac:dyDescent="0.2">
      <c r="G3901" s="6"/>
      <c r="H3901" s="6"/>
      <c r="M3901" s="6"/>
      <c r="N3901" s="6"/>
      <c r="O3901" s="6"/>
    </row>
    <row r="3902" spans="7:15" x14ac:dyDescent="0.2">
      <c r="G3902" s="6"/>
      <c r="H3902" s="6"/>
      <c r="M3902" s="6"/>
      <c r="N3902" s="6"/>
      <c r="O3902" s="6"/>
    </row>
    <row r="3903" spans="7:15" x14ac:dyDescent="0.2">
      <c r="G3903" s="6"/>
      <c r="H3903" s="6"/>
      <c r="M3903" s="6"/>
      <c r="N3903" s="6"/>
      <c r="O3903" s="6"/>
    </row>
    <row r="3904" spans="7:15" x14ac:dyDescent="0.2">
      <c r="G3904" s="6"/>
      <c r="H3904" s="6"/>
      <c r="M3904" s="6"/>
      <c r="N3904" s="6"/>
      <c r="O3904" s="6"/>
    </row>
    <row r="3905" spans="7:15" x14ac:dyDescent="0.2">
      <c r="G3905" s="6"/>
      <c r="H3905" s="6"/>
      <c r="M3905" s="6"/>
      <c r="N3905" s="6"/>
      <c r="O3905" s="6"/>
    </row>
    <row r="3906" spans="7:15" x14ac:dyDescent="0.2">
      <c r="G3906" s="6"/>
      <c r="H3906" s="6"/>
      <c r="M3906" s="6"/>
      <c r="N3906" s="6"/>
      <c r="O3906" s="6"/>
    </row>
    <row r="3907" spans="7:15" x14ac:dyDescent="0.2">
      <c r="G3907" s="6"/>
      <c r="H3907" s="6"/>
      <c r="M3907" s="6"/>
      <c r="N3907" s="6"/>
      <c r="O3907" s="6"/>
    </row>
    <row r="3908" spans="7:15" x14ac:dyDescent="0.2">
      <c r="G3908" s="6"/>
      <c r="H3908" s="6"/>
      <c r="M3908" s="6"/>
      <c r="N3908" s="6"/>
      <c r="O3908" s="6"/>
    </row>
    <row r="3909" spans="7:15" x14ac:dyDescent="0.2">
      <c r="G3909" s="6"/>
      <c r="H3909" s="6"/>
      <c r="M3909" s="6"/>
      <c r="N3909" s="6"/>
      <c r="O3909" s="6"/>
    </row>
    <row r="3910" spans="7:15" x14ac:dyDescent="0.2">
      <c r="G3910" s="6"/>
      <c r="H3910" s="6"/>
      <c r="M3910" s="6"/>
      <c r="N3910" s="6"/>
      <c r="O3910" s="6"/>
    </row>
    <row r="3911" spans="7:15" x14ac:dyDescent="0.2">
      <c r="G3911" s="6"/>
      <c r="H3911" s="6"/>
      <c r="M3911" s="6"/>
      <c r="N3911" s="6"/>
      <c r="O3911" s="6"/>
    </row>
    <row r="3912" spans="7:15" x14ac:dyDescent="0.2">
      <c r="G3912" s="6"/>
      <c r="H3912" s="6"/>
      <c r="M3912" s="6"/>
      <c r="N3912" s="6"/>
      <c r="O3912" s="6"/>
    </row>
    <row r="3913" spans="7:15" x14ac:dyDescent="0.2">
      <c r="G3913" s="6"/>
      <c r="H3913" s="6"/>
      <c r="M3913" s="6"/>
      <c r="N3913" s="6"/>
      <c r="O3913" s="6"/>
    </row>
    <row r="3914" spans="7:15" x14ac:dyDescent="0.2">
      <c r="G3914" s="6"/>
      <c r="H3914" s="6"/>
      <c r="M3914" s="6"/>
      <c r="N3914" s="6"/>
      <c r="O3914" s="6"/>
    </row>
    <row r="3915" spans="7:15" x14ac:dyDescent="0.2">
      <c r="G3915" s="6"/>
      <c r="H3915" s="6"/>
      <c r="M3915" s="6"/>
      <c r="N3915" s="6"/>
      <c r="O3915" s="6"/>
    </row>
    <row r="3916" spans="7:15" x14ac:dyDescent="0.2">
      <c r="G3916" s="6"/>
      <c r="H3916" s="6"/>
      <c r="M3916" s="6"/>
      <c r="N3916" s="6"/>
      <c r="O3916" s="6"/>
    </row>
    <row r="3917" spans="7:15" x14ac:dyDescent="0.2">
      <c r="G3917" s="6"/>
      <c r="H3917" s="6"/>
      <c r="M3917" s="6"/>
      <c r="N3917" s="6"/>
      <c r="O3917" s="6"/>
    </row>
    <row r="3918" spans="7:15" x14ac:dyDescent="0.2">
      <c r="G3918" s="6"/>
      <c r="H3918" s="6"/>
      <c r="M3918" s="6"/>
      <c r="N3918" s="6"/>
      <c r="O3918" s="6"/>
    </row>
    <row r="3919" spans="7:15" x14ac:dyDescent="0.2">
      <c r="G3919" s="6"/>
      <c r="H3919" s="6"/>
      <c r="M3919" s="6"/>
      <c r="N3919" s="6"/>
      <c r="O3919" s="6"/>
    </row>
    <row r="3920" spans="7:15" x14ac:dyDescent="0.2">
      <c r="G3920" s="6"/>
      <c r="H3920" s="6"/>
      <c r="M3920" s="6"/>
      <c r="N3920" s="6"/>
      <c r="O3920" s="6"/>
    </row>
    <row r="3921" spans="7:15" x14ac:dyDescent="0.2">
      <c r="G3921" s="6"/>
      <c r="H3921" s="6"/>
      <c r="M3921" s="6"/>
      <c r="N3921" s="6"/>
      <c r="O3921" s="6"/>
    </row>
    <row r="3922" spans="7:15" x14ac:dyDescent="0.2">
      <c r="G3922" s="6"/>
      <c r="H3922" s="6"/>
      <c r="M3922" s="6"/>
      <c r="N3922" s="6"/>
      <c r="O3922" s="6"/>
    </row>
    <row r="3923" spans="7:15" x14ac:dyDescent="0.2">
      <c r="G3923" s="6"/>
      <c r="H3923" s="6"/>
      <c r="M3923" s="6"/>
      <c r="N3923" s="6"/>
      <c r="O3923" s="6"/>
    </row>
    <row r="3924" spans="7:15" x14ac:dyDescent="0.2">
      <c r="G3924" s="6"/>
      <c r="H3924" s="6"/>
      <c r="M3924" s="6"/>
      <c r="N3924" s="6"/>
      <c r="O3924" s="6"/>
    </row>
    <row r="3925" spans="7:15" x14ac:dyDescent="0.2">
      <c r="G3925" s="6"/>
      <c r="H3925" s="6"/>
      <c r="M3925" s="6"/>
      <c r="N3925" s="6"/>
      <c r="O3925" s="6"/>
    </row>
    <row r="3926" spans="7:15" x14ac:dyDescent="0.2">
      <c r="G3926" s="6"/>
      <c r="H3926" s="6"/>
      <c r="M3926" s="6"/>
      <c r="N3926" s="6"/>
      <c r="O3926" s="6"/>
    </row>
    <row r="3927" spans="7:15" x14ac:dyDescent="0.2">
      <c r="G3927" s="6"/>
      <c r="H3927" s="6"/>
      <c r="M3927" s="6"/>
      <c r="N3927" s="6"/>
      <c r="O3927" s="6"/>
    </row>
    <row r="3928" spans="7:15" x14ac:dyDescent="0.2">
      <c r="G3928" s="6"/>
      <c r="H3928" s="6"/>
      <c r="M3928" s="6"/>
      <c r="N3928" s="6"/>
      <c r="O3928" s="6"/>
    </row>
    <row r="3929" spans="7:15" x14ac:dyDescent="0.2">
      <c r="G3929" s="6"/>
      <c r="H3929" s="6"/>
      <c r="M3929" s="6"/>
      <c r="N3929" s="6"/>
      <c r="O3929" s="6"/>
    </row>
    <row r="3930" spans="7:15" x14ac:dyDescent="0.2">
      <c r="G3930" s="6"/>
      <c r="H3930" s="6"/>
      <c r="M3930" s="6"/>
      <c r="N3930" s="6"/>
      <c r="O3930" s="6"/>
    </row>
    <row r="3931" spans="7:15" x14ac:dyDescent="0.2">
      <c r="G3931" s="6"/>
      <c r="H3931" s="6"/>
      <c r="M3931" s="6"/>
      <c r="N3931" s="6"/>
      <c r="O3931" s="6"/>
    </row>
    <row r="3932" spans="7:15" x14ac:dyDescent="0.2">
      <c r="G3932" s="6"/>
      <c r="H3932" s="6"/>
      <c r="M3932" s="6"/>
      <c r="N3932" s="6"/>
      <c r="O3932" s="6"/>
    </row>
    <row r="3933" spans="7:15" x14ac:dyDescent="0.2">
      <c r="G3933" s="6"/>
      <c r="H3933" s="6"/>
      <c r="M3933" s="6"/>
      <c r="N3933" s="6"/>
      <c r="O3933" s="6"/>
    </row>
    <row r="3934" spans="7:15" x14ac:dyDescent="0.2">
      <c r="G3934" s="6"/>
      <c r="H3934" s="6"/>
      <c r="M3934" s="6"/>
      <c r="N3934" s="6"/>
      <c r="O3934" s="6"/>
    </row>
    <row r="3935" spans="7:15" x14ac:dyDescent="0.2">
      <c r="G3935" s="6"/>
      <c r="H3935" s="6"/>
      <c r="M3935" s="6"/>
      <c r="N3935" s="6"/>
      <c r="O3935" s="6"/>
    </row>
    <row r="3936" spans="7:15" x14ac:dyDescent="0.2">
      <c r="G3936" s="6"/>
      <c r="H3936" s="6"/>
      <c r="M3936" s="6"/>
      <c r="N3936" s="6"/>
      <c r="O3936" s="6"/>
    </row>
    <row r="3937" spans="7:15" x14ac:dyDescent="0.2">
      <c r="G3937" s="6"/>
      <c r="H3937" s="6"/>
      <c r="M3937" s="6"/>
      <c r="N3937" s="6"/>
      <c r="O3937" s="6"/>
    </row>
    <row r="3938" spans="7:15" x14ac:dyDescent="0.2">
      <c r="G3938" s="6"/>
      <c r="H3938" s="6"/>
      <c r="M3938" s="6"/>
      <c r="N3938" s="6"/>
      <c r="O3938" s="6"/>
    </row>
    <row r="3939" spans="7:15" x14ac:dyDescent="0.2">
      <c r="G3939" s="6"/>
      <c r="H3939" s="6"/>
      <c r="M3939" s="6"/>
      <c r="N3939" s="6"/>
      <c r="O3939" s="6"/>
    </row>
    <row r="3940" spans="7:15" x14ac:dyDescent="0.2">
      <c r="G3940" s="6"/>
      <c r="H3940" s="6"/>
      <c r="M3940" s="6"/>
      <c r="N3940" s="6"/>
      <c r="O3940" s="6"/>
    </row>
    <row r="3941" spans="7:15" x14ac:dyDescent="0.2">
      <c r="G3941" s="6"/>
      <c r="H3941" s="6"/>
      <c r="M3941" s="6"/>
      <c r="N3941" s="6"/>
      <c r="O3941" s="6"/>
    </row>
    <row r="3942" spans="7:15" x14ac:dyDescent="0.2">
      <c r="G3942" s="6"/>
      <c r="H3942" s="6"/>
      <c r="M3942" s="6"/>
      <c r="N3942" s="6"/>
      <c r="O3942" s="6"/>
    </row>
    <row r="3943" spans="7:15" x14ac:dyDescent="0.2">
      <c r="G3943" s="6"/>
      <c r="H3943" s="6"/>
      <c r="M3943" s="6"/>
      <c r="N3943" s="6"/>
      <c r="O3943" s="6"/>
    </row>
    <row r="3944" spans="7:15" x14ac:dyDescent="0.2">
      <c r="G3944" s="6"/>
      <c r="H3944" s="6"/>
      <c r="M3944" s="6"/>
      <c r="N3944" s="6"/>
      <c r="O3944" s="6"/>
    </row>
    <row r="3945" spans="7:15" x14ac:dyDescent="0.2">
      <c r="G3945" s="6"/>
      <c r="H3945" s="6"/>
      <c r="M3945" s="6"/>
      <c r="N3945" s="6"/>
      <c r="O3945" s="6"/>
    </row>
    <row r="3946" spans="7:15" x14ac:dyDescent="0.2">
      <c r="G3946" s="6"/>
      <c r="H3946" s="6"/>
      <c r="M3946" s="6"/>
      <c r="N3946" s="6"/>
      <c r="O3946" s="6"/>
    </row>
    <row r="3947" spans="7:15" x14ac:dyDescent="0.2">
      <c r="G3947" s="6"/>
      <c r="H3947" s="6"/>
      <c r="M3947" s="6"/>
      <c r="N3947" s="6"/>
      <c r="O3947" s="6"/>
    </row>
    <row r="3948" spans="7:15" x14ac:dyDescent="0.2">
      <c r="G3948" s="6"/>
      <c r="H3948" s="6"/>
      <c r="M3948" s="6"/>
      <c r="N3948" s="6"/>
      <c r="O3948" s="6"/>
    </row>
    <row r="3949" spans="7:15" x14ac:dyDescent="0.2">
      <c r="G3949" s="6"/>
      <c r="H3949" s="6"/>
      <c r="M3949" s="6"/>
      <c r="N3949" s="6"/>
      <c r="O3949" s="6"/>
    </row>
    <row r="3950" spans="7:15" x14ac:dyDescent="0.2">
      <c r="G3950" s="6"/>
      <c r="H3950" s="6"/>
      <c r="M3950" s="6"/>
      <c r="N3950" s="6"/>
      <c r="O3950" s="6"/>
    </row>
    <row r="3951" spans="7:15" x14ac:dyDescent="0.2">
      <c r="G3951" s="6"/>
      <c r="H3951" s="6"/>
      <c r="M3951" s="6"/>
      <c r="N3951" s="6"/>
      <c r="O3951" s="6"/>
    </row>
    <row r="3952" spans="7:15" x14ac:dyDescent="0.2">
      <c r="G3952" s="6"/>
      <c r="H3952" s="6"/>
      <c r="M3952" s="6"/>
      <c r="N3952" s="6"/>
      <c r="O3952" s="6"/>
    </row>
    <row r="3953" spans="7:15" x14ac:dyDescent="0.2">
      <c r="G3953" s="6"/>
      <c r="H3953" s="6"/>
      <c r="M3953" s="6"/>
      <c r="N3953" s="6"/>
      <c r="O3953" s="6"/>
    </row>
    <row r="3954" spans="7:15" x14ac:dyDescent="0.2">
      <c r="G3954" s="6"/>
      <c r="H3954" s="6"/>
      <c r="M3954" s="6"/>
      <c r="N3954" s="6"/>
      <c r="O3954" s="6"/>
    </row>
    <row r="3955" spans="7:15" x14ac:dyDescent="0.2">
      <c r="G3955" s="6"/>
      <c r="H3955" s="6"/>
      <c r="M3955" s="6"/>
      <c r="N3955" s="6"/>
      <c r="O3955" s="6"/>
    </row>
    <row r="3956" spans="7:15" x14ac:dyDescent="0.2">
      <c r="G3956" s="6"/>
      <c r="H3956" s="6"/>
      <c r="M3956" s="6"/>
      <c r="N3956" s="6"/>
      <c r="O3956" s="6"/>
    </row>
    <row r="3957" spans="7:15" x14ac:dyDescent="0.2">
      <c r="G3957" s="6"/>
      <c r="H3957" s="6"/>
      <c r="M3957" s="6"/>
      <c r="N3957" s="6"/>
      <c r="O3957" s="6"/>
    </row>
    <row r="3958" spans="7:15" x14ac:dyDescent="0.2">
      <c r="G3958" s="6"/>
      <c r="H3958" s="6"/>
      <c r="M3958" s="6"/>
      <c r="N3958" s="6"/>
      <c r="O3958" s="6"/>
    </row>
    <row r="3959" spans="7:15" x14ac:dyDescent="0.2">
      <c r="G3959" s="6"/>
      <c r="H3959" s="6"/>
      <c r="M3959" s="6"/>
      <c r="N3959" s="6"/>
      <c r="O3959" s="6"/>
    </row>
    <row r="3960" spans="7:15" x14ac:dyDescent="0.2">
      <c r="G3960" s="6"/>
      <c r="H3960" s="6"/>
      <c r="M3960" s="6"/>
      <c r="N3960" s="6"/>
      <c r="O3960" s="6"/>
    </row>
    <row r="3961" spans="7:15" x14ac:dyDescent="0.2">
      <c r="G3961" s="6"/>
      <c r="H3961" s="6"/>
      <c r="M3961" s="6"/>
      <c r="N3961" s="6"/>
      <c r="O3961" s="6"/>
    </row>
    <row r="3962" spans="7:15" x14ac:dyDescent="0.2">
      <c r="G3962" s="6"/>
      <c r="H3962" s="6"/>
      <c r="M3962" s="6"/>
      <c r="N3962" s="6"/>
      <c r="O3962" s="6"/>
    </row>
    <row r="3963" spans="7:15" x14ac:dyDescent="0.2">
      <c r="G3963" s="6"/>
      <c r="H3963" s="6"/>
      <c r="M3963" s="6"/>
      <c r="N3963" s="6"/>
      <c r="O3963" s="6"/>
    </row>
    <row r="3964" spans="7:15" x14ac:dyDescent="0.2">
      <c r="G3964" s="6"/>
      <c r="H3964" s="6"/>
      <c r="M3964" s="6"/>
      <c r="N3964" s="6"/>
      <c r="O3964" s="6"/>
    </row>
    <row r="3965" spans="7:15" x14ac:dyDescent="0.2">
      <c r="G3965" s="6"/>
      <c r="H3965" s="6"/>
      <c r="M3965" s="6"/>
      <c r="N3965" s="6"/>
      <c r="O3965" s="6"/>
    </row>
    <row r="3966" spans="7:15" x14ac:dyDescent="0.2">
      <c r="G3966" s="6"/>
      <c r="H3966" s="6"/>
      <c r="M3966" s="6"/>
      <c r="N3966" s="6"/>
      <c r="O3966" s="6"/>
    </row>
    <row r="3967" spans="7:15" x14ac:dyDescent="0.2">
      <c r="G3967" s="6"/>
      <c r="H3967" s="6"/>
      <c r="M3967" s="6"/>
      <c r="N3967" s="6"/>
      <c r="O3967" s="6"/>
    </row>
    <row r="3968" spans="7:15" x14ac:dyDescent="0.2">
      <c r="G3968" s="6"/>
      <c r="H3968" s="6"/>
      <c r="M3968" s="6"/>
      <c r="N3968" s="6"/>
      <c r="O3968" s="6"/>
    </row>
    <row r="3969" spans="7:15" x14ac:dyDescent="0.2">
      <c r="G3969" s="6"/>
      <c r="H3969" s="6"/>
      <c r="M3969" s="6"/>
      <c r="N3969" s="6"/>
      <c r="O3969" s="6"/>
    </row>
    <row r="3970" spans="7:15" x14ac:dyDescent="0.2">
      <c r="G3970" s="6"/>
      <c r="H3970" s="6"/>
      <c r="M3970" s="6"/>
      <c r="N3970" s="6"/>
      <c r="O3970" s="6"/>
    </row>
    <row r="3971" spans="7:15" x14ac:dyDescent="0.2">
      <c r="G3971" s="6"/>
      <c r="H3971" s="6"/>
      <c r="M3971" s="6"/>
      <c r="N3971" s="6"/>
      <c r="O3971" s="6"/>
    </row>
    <row r="3972" spans="7:15" x14ac:dyDescent="0.2">
      <c r="G3972" s="6"/>
      <c r="H3972" s="6"/>
      <c r="M3972" s="6"/>
      <c r="N3972" s="6"/>
      <c r="O3972" s="6"/>
    </row>
    <row r="3973" spans="7:15" x14ac:dyDescent="0.2">
      <c r="G3973" s="6"/>
      <c r="H3973" s="6"/>
      <c r="M3973" s="6"/>
      <c r="N3973" s="6"/>
      <c r="O3973" s="6"/>
    </row>
    <row r="3974" spans="7:15" x14ac:dyDescent="0.2">
      <c r="G3974" s="6"/>
      <c r="H3974" s="6"/>
      <c r="M3974" s="6"/>
      <c r="N3974" s="6"/>
      <c r="O3974" s="6"/>
    </row>
    <row r="3975" spans="7:15" x14ac:dyDescent="0.2">
      <c r="G3975" s="6"/>
      <c r="H3975" s="6"/>
      <c r="M3975" s="6"/>
      <c r="N3975" s="6"/>
      <c r="O3975" s="6"/>
    </row>
    <row r="3976" spans="7:15" x14ac:dyDescent="0.2">
      <c r="G3976" s="6"/>
      <c r="H3976" s="6"/>
      <c r="M3976" s="6"/>
      <c r="N3976" s="6"/>
      <c r="O3976" s="6"/>
    </row>
    <row r="3977" spans="7:15" x14ac:dyDescent="0.2">
      <c r="G3977" s="6"/>
      <c r="H3977" s="6"/>
      <c r="M3977" s="6"/>
      <c r="N3977" s="6"/>
      <c r="O3977" s="6"/>
    </row>
    <row r="3978" spans="7:15" x14ac:dyDescent="0.2">
      <c r="G3978" s="6"/>
      <c r="H3978" s="6"/>
      <c r="M3978" s="6"/>
      <c r="N3978" s="6"/>
      <c r="O3978" s="6"/>
    </row>
    <row r="3979" spans="7:15" x14ac:dyDescent="0.2">
      <c r="G3979" s="6"/>
      <c r="H3979" s="6"/>
      <c r="M3979" s="6"/>
      <c r="N3979" s="6"/>
      <c r="O3979" s="6"/>
    </row>
    <row r="3980" spans="7:15" x14ac:dyDescent="0.2">
      <c r="G3980" s="6"/>
      <c r="H3980" s="6"/>
      <c r="M3980" s="6"/>
      <c r="N3980" s="6"/>
      <c r="O3980" s="6"/>
    </row>
    <row r="3981" spans="7:15" x14ac:dyDescent="0.2">
      <c r="G3981" s="6"/>
      <c r="H3981" s="6"/>
      <c r="M3981" s="6"/>
      <c r="N3981" s="6"/>
      <c r="O3981" s="6"/>
    </row>
    <row r="3982" spans="7:15" x14ac:dyDescent="0.2">
      <c r="G3982" s="6"/>
      <c r="H3982" s="6"/>
      <c r="M3982" s="6"/>
      <c r="N3982" s="6"/>
      <c r="O3982" s="6"/>
    </row>
    <row r="3983" spans="7:15" x14ac:dyDescent="0.2">
      <c r="G3983" s="6"/>
      <c r="H3983" s="6"/>
      <c r="M3983" s="6"/>
      <c r="N3983" s="6"/>
      <c r="O3983" s="6"/>
    </row>
    <row r="3984" spans="7:15" x14ac:dyDescent="0.2">
      <c r="G3984" s="6"/>
      <c r="H3984" s="6"/>
      <c r="M3984" s="6"/>
      <c r="N3984" s="6"/>
      <c r="O3984" s="6"/>
    </row>
    <row r="3985" spans="7:15" x14ac:dyDescent="0.2">
      <c r="G3985" s="6"/>
      <c r="H3985" s="6"/>
      <c r="M3985" s="6"/>
      <c r="N3985" s="6"/>
      <c r="O3985" s="6"/>
    </row>
    <row r="3986" spans="7:15" x14ac:dyDescent="0.2">
      <c r="G3986" s="6"/>
      <c r="H3986" s="6"/>
      <c r="M3986" s="6"/>
      <c r="N3986" s="6"/>
      <c r="O3986" s="6"/>
    </row>
    <row r="3987" spans="7:15" x14ac:dyDescent="0.2">
      <c r="G3987" s="6"/>
      <c r="H3987" s="6"/>
      <c r="M3987" s="6"/>
      <c r="N3987" s="6"/>
      <c r="O3987" s="6"/>
    </row>
    <row r="3988" spans="7:15" x14ac:dyDescent="0.2">
      <c r="G3988" s="6"/>
      <c r="H3988" s="6"/>
      <c r="M3988" s="6"/>
      <c r="N3988" s="6"/>
      <c r="O3988" s="6"/>
    </row>
    <row r="3989" spans="7:15" x14ac:dyDescent="0.2">
      <c r="G3989" s="6"/>
      <c r="H3989" s="6"/>
      <c r="M3989" s="6"/>
      <c r="N3989" s="6"/>
      <c r="O3989" s="6"/>
    </row>
    <row r="3990" spans="7:15" x14ac:dyDescent="0.2">
      <c r="G3990" s="6"/>
      <c r="H3990" s="6"/>
      <c r="M3990" s="6"/>
      <c r="N3990" s="6"/>
      <c r="O3990" s="6"/>
    </row>
    <row r="3991" spans="7:15" x14ac:dyDescent="0.2">
      <c r="G3991" s="6"/>
      <c r="H3991" s="6"/>
      <c r="M3991" s="6"/>
      <c r="N3991" s="6"/>
      <c r="O3991" s="6"/>
    </row>
    <row r="3992" spans="7:15" x14ac:dyDescent="0.2">
      <c r="G3992" s="6"/>
      <c r="H3992" s="6"/>
      <c r="M3992" s="6"/>
      <c r="N3992" s="6"/>
      <c r="O3992" s="6"/>
    </row>
    <row r="3993" spans="7:15" x14ac:dyDescent="0.2">
      <c r="G3993" s="6"/>
      <c r="H3993" s="6"/>
      <c r="M3993" s="6"/>
      <c r="N3993" s="6"/>
      <c r="O3993" s="6"/>
    </row>
    <row r="3994" spans="7:15" x14ac:dyDescent="0.2">
      <c r="G3994" s="6"/>
      <c r="H3994" s="6"/>
      <c r="M3994" s="6"/>
      <c r="N3994" s="6"/>
      <c r="O3994" s="6"/>
    </row>
    <row r="3995" spans="7:15" x14ac:dyDescent="0.2">
      <c r="G3995" s="6"/>
      <c r="H3995" s="6"/>
      <c r="M3995" s="6"/>
      <c r="N3995" s="6"/>
      <c r="O3995" s="6"/>
    </row>
    <row r="3996" spans="7:15" x14ac:dyDescent="0.2">
      <c r="G3996" s="6"/>
      <c r="H3996" s="6"/>
      <c r="M3996" s="6"/>
      <c r="N3996" s="6"/>
      <c r="O3996" s="6"/>
    </row>
    <row r="3997" spans="7:15" x14ac:dyDescent="0.2">
      <c r="G3997" s="6"/>
      <c r="H3997" s="6"/>
      <c r="M3997" s="6"/>
      <c r="N3997" s="6"/>
      <c r="O3997" s="6"/>
    </row>
    <row r="3998" spans="7:15" x14ac:dyDescent="0.2">
      <c r="G3998" s="6"/>
      <c r="H3998" s="6"/>
      <c r="M3998" s="6"/>
      <c r="N3998" s="6"/>
      <c r="O3998" s="6"/>
    </row>
    <row r="3999" spans="7:15" x14ac:dyDescent="0.2">
      <c r="G3999" s="6"/>
      <c r="H3999" s="6"/>
      <c r="M3999" s="6"/>
      <c r="N3999" s="6"/>
      <c r="O3999" s="6"/>
    </row>
    <row r="4000" spans="7:15" x14ac:dyDescent="0.2">
      <c r="G4000" s="6"/>
      <c r="H4000" s="6"/>
      <c r="M4000" s="6"/>
      <c r="N4000" s="6"/>
      <c r="O4000" s="6"/>
    </row>
    <row r="4001" spans="7:15" x14ac:dyDescent="0.2">
      <c r="G4001" s="6"/>
      <c r="H4001" s="6"/>
      <c r="M4001" s="6"/>
      <c r="N4001" s="6"/>
      <c r="O4001" s="6"/>
    </row>
    <row r="4002" spans="7:15" x14ac:dyDescent="0.2">
      <c r="G4002" s="6"/>
      <c r="H4002" s="6"/>
      <c r="M4002" s="6"/>
      <c r="N4002" s="6"/>
      <c r="O4002" s="6"/>
    </row>
    <row r="4003" spans="7:15" x14ac:dyDescent="0.2">
      <c r="G4003" s="6"/>
      <c r="H4003" s="6"/>
      <c r="M4003" s="6"/>
      <c r="N4003" s="6"/>
      <c r="O4003" s="6"/>
    </row>
    <row r="4004" spans="7:15" x14ac:dyDescent="0.2">
      <c r="G4004" s="6"/>
      <c r="H4004" s="6"/>
      <c r="M4004" s="6"/>
      <c r="N4004" s="6"/>
      <c r="O4004" s="6"/>
    </row>
    <row r="4005" spans="7:15" x14ac:dyDescent="0.2">
      <c r="G4005" s="6"/>
      <c r="H4005" s="6"/>
      <c r="M4005" s="6"/>
      <c r="N4005" s="6"/>
      <c r="O4005" s="6"/>
    </row>
    <row r="4006" spans="7:15" x14ac:dyDescent="0.2">
      <c r="G4006" s="6"/>
      <c r="H4006" s="6"/>
      <c r="M4006" s="6"/>
      <c r="N4006" s="6"/>
      <c r="O4006" s="6"/>
    </row>
    <row r="4007" spans="7:15" x14ac:dyDescent="0.2">
      <c r="G4007" s="6"/>
      <c r="H4007" s="6"/>
      <c r="M4007" s="6"/>
      <c r="N4007" s="6"/>
      <c r="O4007" s="6"/>
    </row>
    <row r="4008" spans="7:15" x14ac:dyDescent="0.2">
      <c r="G4008" s="6"/>
      <c r="H4008" s="6"/>
      <c r="M4008" s="6"/>
      <c r="N4008" s="6"/>
      <c r="O4008" s="6"/>
    </row>
    <row r="4009" spans="7:15" x14ac:dyDescent="0.2">
      <c r="G4009" s="6"/>
      <c r="H4009" s="6"/>
      <c r="M4009" s="6"/>
      <c r="N4009" s="6"/>
      <c r="O4009" s="6"/>
    </row>
    <row r="4010" spans="7:15" x14ac:dyDescent="0.2">
      <c r="G4010" s="6"/>
      <c r="H4010" s="6"/>
      <c r="M4010" s="6"/>
      <c r="N4010" s="6"/>
      <c r="O4010" s="6"/>
    </row>
    <row r="4011" spans="7:15" x14ac:dyDescent="0.2">
      <c r="G4011" s="6"/>
      <c r="H4011" s="6"/>
      <c r="M4011" s="6"/>
      <c r="N4011" s="6"/>
      <c r="O4011" s="6"/>
    </row>
    <row r="4012" spans="7:15" x14ac:dyDescent="0.2">
      <c r="G4012" s="6"/>
      <c r="H4012" s="6"/>
      <c r="M4012" s="6"/>
      <c r="N4012" s="6"/>
      <c r="O4012" s="6"/>
    </row>
    <row r="4013" spans="7:15" x14ac:dyDescent="0.2">
      <c r="G4013" s="6"/>
      <c r="H4013" s="6"/>
      <c r="M4013" s="6"/>
      <c r="N4013" s="6"/>
      <c r="O4013" s="6"/>
    </row>
    <row r="4014" spans="7:15" x14ac:dyDescent="0.2">
      <c r="G4014" s="6"/>
      <c r="H4014" s="6"/>
      <c r="M4014" s="6"/>
      <c r="N4014" s="6"/>
      <c r="O4014" s="6"/>
    </row>
    <row r="4015" spans="7:15" x14ac:dyDescent="0.2">
      <c r="G4015" s="6"/>
      <c r="H4015" s="6"/>
      <c r="M4015" s="6"/>
      <c r="N4015" s="6"/>
      <c r="O4015" s="6"/>
    </row>
    <row r="4016" spans="7:15" x14ac:dyDescent="0.2">
      <c r="G4016" s="6"/>
      <c r="H4016" s="6"/>
      <c r="M4016" s="6"/>
      <c r="N4016" s="6"/>
      <c r="O4016" s="6"/>
    </row>
    <row r="4017" spans="7:15" x14ac:dyDescent="0.2">
      <c r="G4017" s="6"/>
      <c r="H4017" s="6"/>
      <c r="M4017" s="6"/>
      <c r="N4017" s="6"/>
      <c r="O4017" s="6"/>
    </row>
    <row r="4018" spans="7:15" x14ac:dyDescent="0.2">
      <c r="G4018" s="6"/>
      <c r="H4018" s="6"/>
      <c r="M4018" s="6"/>
      <c r="N4018" s="6"/>
      <c r="O4018" s="6"/>
    </row>
    <row r="4019" spans="7:15" x14ac:dyDescent="0.2">
      <c r="G4019" s="6"/>
      <c r="H4019" s="6"/>
      <c r="M4019" s="6"/>
      <c r="N4019" s="6"/>
      <c r="O4019" s="6"/>
    </row>
    <row r="4020" spans="7:15" x14ac:dyDescent="0.2">
      <c r="G4020" s="6"/>
      <c r="H4020" s="6"/>
      <c r="M4020" s="6"/>
      <c r="N4020" s="6"/>
      <c r="O4020" s="6"/>
    </row>
    <row r="4021" spans="7:15" x14ac:dyDescent="0.2">
      <c r="G4021" s="6"/>
      <c r="H4021" s="6"/>
      <c r="M4021" s="6"/>
      <c r="N4021" s="6"/>
      <c r="O4021" s="6"/>
    </row>
    <row r="4022" spans="7:15" x14ac:dyDescent="0.2">
      <c r="G4022" s="6"/>
      <c r="H4022" s="6"/>
      <c r="M4022" s="6"/>
      <c r="N4022" s="6"/>
      <c r="O4022" s="6"/>
    </row>
    <row r="4023" spans="7:15" x14ac:dyDescent="0.2">
      <c r="G4023" s="6"/>
      <c r="H4023" s="6"/>
      <c r="M4023" s="6"/>
      <c r="N4023" s="6"/>
      <c r="O4023" s="6"/>
    </row>
    <row r="4024" spans="7:15" x14ac:dyDescent="0.2">
      <c r="G4024" s="6"/>
      <c r="H4024" s="6"/>
      <c r="M4024" s="6"/>
      <c r="N4024" s="6"/>
      <c r="O4024" s="6"/>
    </row>
    <row r="4025" spans="7:15" x14ac:dyDescent="0.2">
      <c r="G4025" s="6"/>
      <c r="H4025" s="6"/>
      <c r="M4025" s="6"/>
      <c r="N4025" s="6"/>
      <c r="O4025" s="6"/>
    </row>
    <row r="4026" spans="7:15" x14ac:dyDescent="0.2">
      <c r="G4026" s="6"/>
      <c r="H4026" s="6"/>
      <c r="M4026" s="6"/>
      <c r="N4026" s="6"/>
      <c r="O4026" s="6"/>
    </row>
    <row r="4027" spans="7:15" x14ac:dyDescent="0.2">
      <c r="G4027" s="6"/>
      <c r="H4027" s="6"/>
      <c r="M4027" s="6"/>
      <c r="N4027" s="6"/>
      <c r="O4027" s="6"/>
    </row>
    <row r="4028" spans="7:15" x14ac:dyDescent="0.2">
      <c r="G4028" s="6"/>
      <c r="H4028" s="6"/>
      <c r="M4028" s="6"/>
      <c r="N4028" s="6"/>
      <c r="O4028" s="6"/>
    </row>
    <row r="4029" spans="7:15" x14ac:dyDescent="0.2">
      <c r="G4029" s="6"/>
      <c r="H4029" s="6"/>
      <c r="M4029" s="6"/>
      <c r="N4029" s="6"/>
      <c r="O4029" s="6"/>
    </row>
    <row r="4030" spans="7:15" x14ac:dyDescent="0.2">
      <c r="G4030" s="6"/>
      <c r="H4030" s="6"/>
      <c r="M4030" s="6"/>
      <c r="N4030" s="6"/>
      <c r="O4030" s="6"/>
    </row>
    <row r="4031" spans="7:15" x14ac:dyDescent="0.2">
      <c r="G4031" s="6"/>
      <c r="H4031" s="6"/>
      <c r="M4031" s="6"/>
      <c r="N4031" s="6"/>
      <c r="O4031" s="6"/>
    </row>
    <row r="4032" spans="7:15" x14ac:dyDescent="0.2">
      <c r="G4032" s="6"/>
      <c r="H4032" s="6"/>
      <c r="M4032" s="6"/>
      <c r="N4032" s="6"/>
      <c r="O4032" s="6"/>
    </row>
    <row r="4033" spans="7:15" x14ac:dyDescent="0.2">
      <c r="G4033" s="6"/>
      <c r="H4033" s="6"/>
      <c r="M4033" s="6"/>
      <c r="N4033" s="6"/>
      <c r="O4033" s="6"/>
    </row>
    <row r="4034" spans="7:15" x14ac:dyDescent="0.2">
      <c r="G4034" s="6"/>
      <c r="H4034" s="6"/>
      <c r="M4034" s="6"/>
      <c r="N4034" s="6"/>
      <c r="O4034" s="6"/>
    </row>
    <row r="4035" spans="7:15" x14ac:dyDescent="0.2">
      <c r="G4035" s="6"/>
      <c r="H4035" s="6"/>
      <c r="M4035" s="6"/>
      <c r="N4035" s="6"/>
      <c r="O4035" s="6"/>
    </row>
    <row r="4036" spans="7:15" x14ac:dyDescent="0.2">
      <c r="G4036" s="6"/>
      <c r="H4036" s="6"/>
      <c r="M4036" s="6"/>
      <c r="N4036" s="6"/>
      <c r="O4036" s="6"/>
    </row>
    <row r="4037" spans="7:15" x14ac:dyDescent="0.2">
      <c r="G4037" s="6"/>
      <c r="H4037" s="6"/>
      <c r="M4037" s="6"/>
      <c r="N4037" s="6"/>
      <c r="O4037" s="6"/>
    </row>
    <row r="4038" spans="7:15" x14ac:dyDescent="0.2">
      <c r="G4038" s="6"/>
      <c r="H4038" s="6"/>
      <c r="M4038" s="6"/>
      <c r="N4038" s="6"/>
      <c r="O4038" s="6"/>
    </row>
    <row r="4039" spans="7:15" x14ac:dyDescent="0.2">
      <c r="G4039" s="6"/>
      <c r="H4039" s="6"/>
      <c r="M4039" s="6"/>
      <c r="N4039" s="6"/>
      <c r="O4039" s="6"/>
    </row>
    <row r="4040" spans="7:15" x14ac:dyDescent="0.2">
      <c r="G4040" s="6"/>
      <c r="H4040" s="6"/>
      <c r="M4040" s="6"/>
      <c r="N4040" s="6"/>
      <c r="O4040" s="6"/>
    </row>
    <row r="4041" spans="7:15" x14ac:dyDescent="0.2">
      <c r="G4041" s="6"/>
      <c r="H4041" s="6"/>
      <c r="M4041" s="6"/>
      <c r="N4041" s="6"/>
      <c r="O4041" s="6"/>
    </row>
    <row r="4042" spans="7:15" x14ac:dyDescent="0.2">
      <c r="G4042" s="6"/>
      <c r="H4042" s="6"/>
      <c r="M4042" s="6"/>
      <c r="N4042" s="6"/>
      <c r="O4042" s="6"/>
    </row>
    <row r="4043" spans="7:15" x14ac:dyDescent="0.2">
      <c r="G4043" s="6"/>
      <c r="H4043" s="6"/>
      <c r="M4043" s="6"/>
      <c r="N4043" s="6"/>
      <c r="O4043" s="6"/>
    </row>
    <row r="4044" spans="7:15" x14ac:dyDescent="0.2">
      <c r="G4044" s="6"/>
      <c r="H4044" s="6"/>
      <c r="M4044" s="6"/>
      <c r="N4044" s="6"/>
      <c r="O4044" s="6"/>
    </row>
    <row r="4045" spans="7:15" x14ac:dyDescent="0.2">
      <c r="G4045" s="6"/>
      <c r="H4045" s="6"/>
      <c r="M4045" s="6"/>
      <c r="N4045" s="6"/>
      <c r="O4045" s="6"/>
    </row>
    <row r="4046" spans="7:15" x14ac:dyDescent="0.2">
      <c r="G4046" s="6"/>
      <c r="H4046" s="6"/>
      <c r="M4046" s="6"/>
      <c r="N4046" s="6"/>
      <c r="O4046" s="6"/>
    </row>
    <row r="4047" spans="7:15" x14ac:dyDescent="0.2">
      <c r="G4047" s="6"/>
      <c r="H4047" s="6"/>
      <c r="M4047" s="6"/>
      <c r="N4047" s="6"/>
      <c r="O4047" s="6"/>
    </row>
    <row r="4048" spans="7:15" x14ac:dyDescent="0.2">
      <c r="G4048" s="6"/>
      <c r="H4048" s="6"/>
      <c r="M4048" s="6"/>
      <c r="N4048" s="6"/>
      <c r="O4048" s="6"/>
    </row>
    <row r="4049" spans="7:15" x14ac:dyDescent="0.2">
      <c r="G4049" s="6"/>
      <c r="H4049" s="6"/>
      <c r="M4049" s="6"/>
      <c r="N4049" s="6"/>
      <c r="O4049" s="6"/>
    </row>
    <row r="4050" spans="7:15" x14ac:dyDescent="0.2">
      <c r="G4050" s="6"/>
      <c r="H4050" s="6"/>
      <c r="M4050" s="6"/>
      <c r="N4050" s="6"/>
      <c r="O4050" s="6"/>
    </row>
    <row r="4051" spans="7:15" x14ac:dyDescent="0.2">
      <c r="G4051" s="6"/>
      <c r="H4051" s="6"/>
      <c r="M4051" s="6"/>
      <c r="N4051" s="6"/>
      <c r="O4051" s="6"/>
    </row>
    <row r="4052" spans="7:15" x14ac:dyDescent="0.2">
      <c r="G4052" s="6"/>
      <c r="H4052" s="6"/>
      <c r="M4052" s="6"/>
      <c r="N4052" s="6"/>
      <c r="O4052" s="6"/>
    </row>
    <row r="4053" spans="7:15" x14ac:dyDescent="0.2">
      <c r="G4053" s="6"/>
      <c r="H4053" s="6"/>
      <c r="M4053" s="6"/>
      <c r="N4053" s="6"/>
      <c r="O4053" s="6"/>
    </row>
    <row r="4054" spans="7:15" x14ac:dyDescent="0.2">
      <c r="G4054" s="6"/>
      <c r="H4054" s="6"/>
      <c r="M4054" s="6"/>
      <c r="N4054" s="6"/>
      <c r="O4054" s="6"/>
    </row>
    <row r="4055" spans="7:15" x14ac:dyDescent="0.2">
      <c r="G4055" s="6"/>
      <c r="H4055" s="6"/>
      <c r="M4055" s="6"/>
      <c r="N4055" s="6"/>
      <c r="O4055" s="6"/>
    </row>
    <row r="4056" spans="7:15" x14ac:dyDescent="0.2">
      <c r="G4056" s="6"/>
      <c r="H4056" s="6"/>
      <c r="M4056" s="6"/>
      <c r="N4056" s="6"/>
      <c r="O4056" s="6"/>
    </row>
    <row r="4057" spans="7:15" x14ac:dyDescent="0.2">
      <c r="G4057" s="6"/>
      <c r="H4057" s="6"/>
      <c r="M4057" s="6"/>
      <c r="N4057" s="6"/>
      <c r="O4057" s="6"/>
    </row>
    <row r="4058" spans="7:15" x14ac:dyDescent="0.2">
      <c r="G4058" s="6"/>
      <c r="H4058" s="6"/>
      <c r="M4058" s="6"/>
      <c r="N4058" s="6"/>
      <c r="O4058" s="6"/>
    </row>
    <row r="4059" spans="7:15" x14ac:dyDescent="0.2">
      <c r="G4059" s="6"/>
      <c r="H4059" s="6"/>
      <c r="M4059" s="6"/>
      <c r="N4059" s="6"/>
      <c r="O4059" s="6"/>
    </row>
    <row r="4060" spans="7:15" x14ac:dyDescent="0.2">
      <c r="G4060" s="6"/>
      <c r="H4060" s="6"/>
      <c r="M4060" s="6"/>
      <c r="N4060" s="6"/>
      <c r="O4060" s="6"/>
    </row>
    <row r="4061" spans="7:15" x14ac:dyDescent="0.2">
      <c r="G4061" s="6"/>
      <c r="H4061" s="6"/>
      <c r="M4061" s="6"/>
      <c r="N4061" s="6"/>
      <c r="O4061" s="6"/>
    </row>
    <row r="4062" spans="7:15" x14ac:dyDescent="0.2">
      <c r="G4062" s="6"/>
      <c r="H4062" s="6"/>
      <c r="M4062" s="6"/>
      <c r="N4062" s="6"/>
      <c r="O4062" s="6"/>
    </row>
    <row r="4063" spans="7:15" x14ac:dyDescent="0.2">
      <c r="G4063" s="6"/>
      <c r="H4063" s="6"/>
      <c r="M4063" s="6"/>
      <c r="N4063" s="6"/>
      <c r="O4063" s="6"/>
    </row>
    <row r="4064" spans="7:15" x14ac:dyDescent="0.2">
      <c r="G4064" s="6"/>
      <c r="H4064" s="6"/>
      <c r="M4064" s="6"/>
      <c r="N4064" s="6"/>
      <c r="O4064" s="6"/>
    </row>
    <row r="4065" spans="7:15" x14ac:dyDescent="0.2">
      <c r="G4065" s="6"/>
      <c r="H4065" s="6"/>
      <c r="M4065" s="6"/>
      <c r="N4065" s="6"/>
      <c r="O4065" s="6"/>
    </row>
    <row r="4066" spans="7:15" x14ac:dyDescent="0.2">
      <c r="G4066" s="6"/>
      <c r="H4066" s="6"/>
      <c r="M4066" s="6"/>
      <c r="N4066" s="6"/>
      <c r="O4066" s="6"/>
    </row>
    <row r="4067" spans="7:15" x14ac:dyDescent="0.2">
      <c r="G4067" s="6"/>
      <c r="H4067" s="6"/>
      <c r="M4067" s="6"/>
      <c r="N4067" s="6"/>
      <c r="O4067" s="6"/>
    </row>
    <row r="4068" spans="7:15" x14ac:dyDescent="0.2">
      <c r="G4068" s="6"/>
      <c r="H4068" s="6"/>
      <c r="M4068" s="6"/>
      <c r="N4068" s="6"/>
      <c r="O4068" s="6"/>
    </row>
    <row r="4069" spans="7:15" x14ac:dyDescent="0.2">
      <c r="G4069" s="6"/>
      <c r="H4069" s="6"/>
      <c r="M4069" s="6"/>
      <c r="N4069" s="6"/>
      <c r="O4069" s="6"/>
    </row>
    <row r="4070" spans="7:15" x14ac:dyDescent="0.2">
      <c r="G4070" s="6"/>
      <c r="H4070" s="6"/>
      <c r="M4070" s="6"/>
      <c r="N4070" s="6"/>
      <c r="O4070" s="6"/>
    </row>
    <row r="4071" spans="7:15" x14ac:dyDescent="0.2">
      <c r="G4071" s="6"/>
      <c r="H4071" s="6"/>
      <c r="M4071" s="6"/>
      <c r="N4071" s="6"/>
      <c r="O4071" s="6"/>
    </row>
    <row r="4072" spans="7:15" x14ac:dyDescent="0.2">
      <c r="G4072" s="6"/>
      <c r="H4072" s="6"/>
      <c r="M4072" s="6"/>
      <c r="N4072" s="6"/>
      <c r="O4072" s="6"/>
    </row>
    <row r="4073" spans="7:15" x14ac:dyDescent="0.2">
      <c r="G4073" s="6"/>
      <c r="H4073" s="6"/>
      <c r="M4073" s="6"/>
      <c r="N4073" s="6"/>
      <c r="O4073" s="6"/>
    </row>
    <row r="4074" spans="7:15" x14ac:dyDescent="0.2">
      <c r="G4074" s="6"/>
      <c r="H4074" s="6"/>
      <c r="M4074" s="6"/>
      <c r="N4074" s="6"/>
      <c r="O4074" s="6"/>
    </row>
    <row r="4075" spans="7:15" x14ac:dyDescent="0.2">
      <c r="G4075" s="6"/>
      <c r="H4075" s="6"/>
      <c r="M4075" s="6"/>
      <c r="N4075" s="6"/>
      <c r="O4075" s="6"/>
    </row>
    <row r="4076" spans="7:15" x14ac:dyDescent="0.2">
      <c r="G4076" s="6"/>
      <c r="H4076" s="6"/>
      <c r="M4076" s="6"/>
      <c r="N4076" s="6"/>
      <c r="O4076" s="6"/>
    </row>
    <row r="4077" spans="7:15" x14ac:dyDescent="0.2">
      <c r="G4077" s="6"/>
      <c r="H4077" s="6"/>
      <c r="M4077" s="6"/>
      <c r="N4077" s="6"/>
      <c r="O4077" s="6"/>
    </row>
    <row r="4078" spans="7:15" x14ac:dyDescent="0.2">
      <c r="G4078" s="6"/>
      <c r="H4078" s="6"/>
      <c r="M4078" s="6"/>
      <c r="N4078" s="6"/>
      <c r="O4078" s="6"/>
    </row>
    <row r="4079" spans="7:15" x14ac:dyDescent="0.2">
      <c r="G4079" s="6"/>
      <c r="H4079" s="6"/>
      <c r="M4079" s="6"/>
      <c r="N4079" s="6"/>
      <c r="O4079" s="6"/>
    </row>
    <row r="4080" spans="7:15" x14ac:dyDescent="0.2">
      <c r="G4080" s="6"/>
      <c r="H4080" s="6"/>
      <c r="M4080" s="6"/>
      <c r="N4080" s="6"/>
      <c r="O4080" s="6"/>
    </row>
    <row r="4081" spans="7:15" x14ac:dyDescent="0.2">
      <c r="G4081" s="6"/>
      <c r="H4081" s="6"/>
      <c r="M4081" s="6"/>
      <c r="N4081" s="6"/>
      <c r="O4081" s="6"/>
    </row>
    <row r="4082" spans="7:15" x14ac:dyDescent="0.2">
      <c r="G4082" s="6"/>
      <c r="H4082" s="6"/>
      <c r="M4082" s="6"/>
      <c r="N4082" s="6"/>
      <c r="O4082" s="6"/>
    </row>
    <row r="4083" spans="7:15" x14ac:dyDescent="0.2">
      <c r="G4083" s="6"/>
      <c r="H4083" s="6"/>
      <c r="M4083" s="6"/>
      <c r="N4083" s="6"/>
      <c r="O4083" s="6"/>
    </row>
    <row r="4084" spans="7:15" x14ac:dyDescent="0.2">
      <c r="G4084" s="6"/>
      <c r="H4084" s="6"/>
      <c r="M4084" s="6"/>
      <c r="N4084" s="6"/>
      <c r="O4084" s="6"/>
    </row>
    <row r="4085" spans="7:15" x14ac:dyDescent="0.2">
      <c r="G4085" s="6"/>
      <c r="H4085" s="6"/>
      <c r="M4085" s="6"/>
      <c r="N4085" s="6"/>
      <c r="O4085" s="6"/>
    </row>
    <row r="4086" spans="7:15" x14ac:dyDescent="0.2">
      <c r="G4086" s="6"/>
      <c r="H4086" s="6"/>
      <c r="M4086" s="6"/>
      <c r="N4086" s="6"/>
      <c r="O4086" s="6"/>
    </row>
    <row r="4087" spans="7:15" x14ac:dyDescent="0.2">
      <c r="G4087" s="6"/>
      <c r="H4087" s="6"/>
      <c r="M4087" s="6"/>
      <c r="N4087" s="6"/>
      <c r="O4087" s="6"/>
    </row>
    <row r="4088" spans="7:15" x14ac:dyDescent="0.2">
      <c r="G4088" s="6"/>
      <c r="H4088" s="6"/>
      <c r="M4088" s="6"/>
      <c r="N4088" s="6"/>
      <c r="O4088" s="6"/>
    </row>
    <row r="4089" spans="7:15" x14ac:dyDescent="0.2">
      <c r="G4089" s="6"/>
      <c r="H4089" s="6"/>
      <c r="M4089" s="6"/>
      <c r="N4089" s="6"/>
      <c r="O4089" s="6"/>
    </row>
    <row r="4090" spans="7:15" x14ac:dyDescent="0.2">
      <c r="G4090" s="6"/>
      <c r="H4090" s="6"/>
      <c r="M4090" s="6"/>
      <c r="N4090" s="6"/>
      <c r="O4090" s="6"/>
    </row>
    <row r="4091" spans="7:15" x14ac:dyDescent="0.2">
      <c r="G4091" s="6"/>
      <c r="H4091" s="6"/>
      <c r="M4091" s="6"/>
      <c r="N4091" s="6"/>
      <c r="O4091" s="6"/>
    </row>
    <row r="4092" spans="7:15" x14ac:dyDescent="0.2">
      <c r="G4092" s="6"/>
      <c r="H4092" s="6"/>
      <c r="M4092" s="6"/>
      <c r="N4092" s="6"/>
      <c r="O4092" s="6"/>
    </row>
    <row r="4093" spans="7:15" x14ac:dyDescent="0.2">
      <c r="G4093" s="6"/>
      <c r="H4093" s="6"/>
      <c r="M4093" s="6"/>
      <c r="N4093" s="6"/>
      <c r="O4093" s="6"/>
    </row>
    <row r="4094" spans="7:15" x14ac:dyDescent="0.2">
      <c r="G4094" s="6"/>
      <c r="H4094" s="6"/>
      <c r="M4094" s="6"/>
      <c r="N4094" s="6"/>
      <c r="O4094" s="6"/>
    </row>
    <row r="4095" spans="7:15" x14ac:dyDescent="0.2">
      <c r="G4095" s="6"/>
      <c r="H4095" s="6"/>
      <c r="M4095" s="6"/>
      <c r="N4095" s="6"/>
      <c r="O4095" s="6"/>
    </row>
    <row r="4096" spans="7:15" x14ac:dyDescent="0.2">
      <c r="G4096" s="6"/>
      <c r="H4096" s="6"/>
      <c r="M4096" s="6"/>
      <c r="N4096" s="6"/>
      <c r="O4096" s="6"/>
    </row>
    <row r="4097" spans="7:15" x14ac:dyDescent="0.2">
      <c r="G4097" s="6"/>
      <c r="H4097" s="6"/>
      <c r="M4097" s="6"/>
      <c r="N4097" s="6"/>
      <c r="O4097" s="6"/>
    </row>
    <row r="4098" spans="7:15" x14ac:dyDescent="0.2">
      <c r="G4098" s="6"/>
      <c r="H4098" s="6"/>
      <c r="M4098" s="6"/>
      <c r="N4098" s="6"/>
      <c r="O4098" s="6"/>
    </row>
    <row r="4099" spans="7:15" x14ac:dyDescent="0.2">
      <c r="G4099" s="6"/>
      <c r="H4099" s="6"/>
      <c r="M4099" s="6"/>
      <c r="N4099" s="6"/>
      <c r="O4099" s="6"/>
    </row>
    <row r="4100" spans="7:15" x14ac:dyDescent="0.2">
      <c r="G4100" s="6"/>
      <c r="H4100" s="6"/>
      <c r="M4100" s="6"/>
      <c r="N4100" s="6"/>
      <c r="O4100" s="6"/>
    </row>
    <row r="4101" spans="7:15" x14ac:dyDescent="0.2">
      <c r="G4101" s="6"/>
      <c r="H4101" s="6"/>
      <c r="M4101" s="6"/>
      <c r="N4101" s="6"/>
      <c r="O4101" s="6"/>
    </row>
    <row r="4102" spans="7:15" x14ac:dyDescent="0.2">
      <c r="G4102" s="6"/>
      <c r="H4102" s="6"/>
      <c r="M4102" s="6"/>
      <c r="N4102" s="6"/>
      <c r="O4102" s="6"/>
    </row>
    <row r="4103" spans="7:15" x14ac:dyDescent="0.2">
      <c r="G4103" s="6"/>
      <c r="H4103" s="6"/>
      <c r="M4103" s="6"/>
      <c r="N4103" s="6"/>
      <c r="O4103" s="6"/>
    </row>
    <row r="4104" spans="7:15" x14ac:dyDescent="0.2">
      <c r="G4104" s="6"/>
      <c r="H4104" s="6"/>
      <c r="M4104" s="6"/>
      <c r="N4104" s="6"/>
      <c r="O4104" s="6"/>
    </row>
    <row r="4105" spans="7:15" x14ac:dyDescent="0.2">
      <c r="G4105" s="6"/>
      <c r="H4105" s="6"/>
      <c r="M4105" s="6"/>
      <c r="N4105" s="6"/>
      <c r="O4105" s="6"/>
    </row>
    <row r="4106" spans="7:15" x14ac:dyDescent="0.2">
      <c r="G4106" s="6"/>
      <c r="H4106" s="6"/>
      <c r="M4106" s="6"/>
      <c r="N4106" s="6"/>
      <c r="O4106" s="6"/>
    </row>
    <row r="4107" spans="7:15" x14ac:dyDescent="0.2">
      <c r="G4107" s="6"/>
      <c r="H4107" s="6"/>
      <c r="M4107" s="6"/>
      <c r="N4107" s="6"/>
      <c r="O4107" s="6"/>
    </row>
    <row r="4108" spans="7:15" x14ac:dyDescent="0.2">
      <c r="G4108" s="6"/>
      <c r="H4108" s="6"/>
      <c r="M4108" s="6"/>
      <c r="N4108" s="6"/>
      <c r="O4108" s="6"/>
    </row>
    <row r="4109" spans="7:15" x14ac:dyDescent="0.2">
      <c r="G4109" s="6"/>
      <c r="H4109" s="6"/>
      <c r="M4109" s="6"/>
      <c r="N4109" s="6"/>
      <c r="O4109" s="6"/>
    </row>
    <row r="4110" spans="7:15" x14ac:dyDescent="0.2">
      <c r="G4110" s="6"/>
      <c r="H4110" s="6"/>
      <c r="M4110" s="6"/>
      <c r="N4110" s="6"/>
      <c r="O4110" s="6"/>
    </row>
    <row r="4111" spans="7:15" x14ac:dyDescent="0.2">
      <c r="G4111" s="6"/>
      <c r="H4111" s="6"/>
      <c r="M4111" s="6"/>
      <c r="N4111" s="6"/>
      <c r="O4111" s="6"/>
    </row>
    <row r="4112" spans="7:15" x14ac:dyDescent="0.2">
      <c r="G4112" s="6"/>
      <c r="H4112" s="6"/>
      <c r="M4112" s="6"/>
      <c r="N4112" s="6"/>
      <c r="O4112" s="6"/>
    </row>
    <row r="4113" spans="7:15" x14ac:dyDescent="0.2">
      <c r="G4113" s="6"/>
      <c r="H4113" s="6"/>
      <c r="M4113" s="6"/>
      <c r="N4113" s="6"/>
      <c r="O4113" s="6"/>
    </row>
    <row r="4114" spans="7:15" x14ac:dyDescent="0.2">
      <c r="G4114" s="6"/>
      <c r="H4114" s="6"/>
      <c r="M4114" s="6"/>
      <c r="N4114" s="6"/>
      <c r="O4114" s="6"/>
    </row>
    <row r="4115" spans="7:15" x14ac:dyDescent="0.2">
      <c r="G4115" s="6"/>
      <c r="H4115" s="6"/>
      <c r="M4115" s="6"/>
      <c r="N4115" s="6"/>
      <c r="O4115" s="6"/>
    </row>
    <row r="4116" spans="7:15" x14ac:dyDescent="0.2">
      <c r="G4116" s="6"/>
      <c r="H4116" s="6"/>
      <c r="M4116" s="6"/>
      <c r="N4116" s="6"/>
      <c r="O4116" s="6"/>
    </row>
    <row r="4117" spans="7:15" x14ac:dyDescent="0.2">
      <c r="G4117" s="6"/>
      <c r="H4117" s="6"/>
      <c r="M4117" s="6"/>
      <c r="N4117" s="6"/>
      <c r="O4117" s="6"/>
    </row>
    <row r="4118" spans="7:15" x14ac:dyDescent="0.2">
      <c r="G4118" s="6"/>
      <c r="H4118" s="6"/>
      <c r="M4118" s="6"/>
      <c r="N4118" s="6"/>
      <c r="O4118" s="6"/>
    </row>
    <row r="4119" spans="7:15" x14ac:dyDescent="0.2">
      <c r="G4119" s="6"/>
      <c r="H4119" s="6"/>
      <c r="M4119" s="6"/>
      <c r="N4119" s="6"/>
      <c r="O4119" s="6"/>
    </row>
    <row r="4120" spans="7:15" x14ac:dyDescent="0.2">
      <c r="G4120" s="6"/>
      <c r="H4120" s="6"/>
      <c r="M4120" s="6"/>
      <c r="N4120" s="6"/>
      <c r="O4120" s="6"/>
    </row>
    <row r="4121" spans="7:15" x14ac:dyDescent="0.2">
      <c r="G4121" s="6"/>
      <c r="H4121" s="6"/>
      <c r="M4121" s="6"/>
      <c r="N4121" s="6"/>
      <c r="O4121" s="6"/>
    </row>
    <row r="4122" spans="7:15" x14ac:dyDescent="0.2">
      <c r="G4122" s="6"/>
      <c r="H4122" s="6"/>
      <c r="M4122" s="6"/>
      <c r="N4122" s="6"/>
      <c r="O4122" s="6"/>
    </row>
    <row r="4123" spans="7:15" x14ac:dyDescent="0.2">
      <c r="G4123" s="6"/>
      <c r="H4123" s="6"/>
      <c r="M4123" s="6"/>
      <c r="N4123" s="6"/>
      <c r="O4123" s="6"/>
    </row>
    <row r="4124" spans="7:15" x14ac:dyDescent="0.2">
      <c r="G4124" s="6"/>
      <c r="H4124" s="6"/>
      <c r="M4124" s="6"/>
      <c r="N4124" s="6"/>
      <c r="O4124" s="6"/>
    </row>
    <row r="4125" spans="7:15" x14ac:dyDescent="0.2">
      <c r="G4125" s="6"/>
      <c r="H4125" s="6"/>
      <c r="M4125" s="6"/>
      <c r="N4125" s="6"/>
      <c r="O4125" s="6"/>
    </row>
    <row r="4126" spans="7:15" x14ac:dyDescent="0.2">
      <c r="G4126" s="6"/>
      <c r="H4126" s="6"/>
      <c r="M4126" s="6"/>
      <c r="N4126" s="6"/>
      <c r="O4126" s="6"/>
    </row>
    <row r="4127" spans="7:15" x14ac:dyDescent="0.2">
      <c r="G4127" s="6"/>
      <c r="H4127" s="6"/>
      <c r="M4127" s="6"/>
      <c r="N4127" s="6"/>
      <c r="O4127" s="6"/>
    </row>
    <row r="4128" spans="7:15" x14ac:dyDescent="0.2">
      <c r="G4128" s="6"/>
      <c r="H4128" s="6"/>
      <c r="M4128" s="6"/>
      <c r="N4128" s="6"/>
      <c r="O4128" s="6"/>
    </row>
    <row r="4129" spans="7:15" x14ac:dyDescent="0.2">
      <c r="G4129" s="6"/>
      <c r="H4129" s="6"/>
      <c r="M4129" s="6"/>
      <c r="N4129" s="6"/>
      <c r="O4129" s="6"/>
    </row>
    <row r="4130" spans="7:15" x14ac:dyDescent="0.2">
      <c r="G4130" s="6"/>
      <c r="H4130" s="6"/>
      <c r="M4130" s="6"/>
      <c r="N4130" s="6"/>
      <c r="O4130" s="6"/>
    </row>
    <row r="4131" spans="7:15" x14ac:dyDescent="0.2">
      <c r="G4131" s="6"/>
      <c r="H4131" s="6"/>
      <c r="M4131" s="6"/>
      <c r="N4131" s="6"/>
      <c r="O4131" s="6"/>
    </row>
    <row r="4132" spans="7:15" x14ac:dyDescent="0.2">
      <c r="G4132" s="6"/>
      <c r="H4132" s="6"/>
      <c r="M4132" s="6"/>
      <c r="N4132" s="6"/>
      <c r="O4132" s="6"/>
    </row>
    <row r="4133" spans="7:15" x14ac:dyDescent="0.2">
      <c r="G4133" s="6"/>
      <c r="H4133" s="6"/>
      <c r="M4133" s="6"/>
      <c r="N4133" s="6"/>
      <c r="O4133" s="6"/>
    </row>
    <row r="4134" spans="7:15" x14ac:dyDescent="0.2">
      <c r="G4134" s="6"/>
      <c r="H4134" s="6"/>
      <c r="M4134" s="6"/>
      <c r="N4134" s="6"/>
      <c r="O4134" s="6"/>
    </row>
    <row r="4135" spans="7:15" x14ac:dyDescent="0.2">
      <c r="G4135" s="6"/>
      <c r="H4135" s="6"/>
      <c r="M4135" s="6"/>
      <c r="N4135" s="6"/>
      <c r="O4135" s="6"/>
    </row>
    <row r="4136" spans="7:15" x14ac:dyDescent="0.2">
      <c r="G4136" s="6"/>
      <c r="H4136" s="6"/>
      <c r="M4136" s="6"/>
      <c r="N4136" s="6"/>
      <c r="O4136" s="6"/>
    </row>
    <row r="4137" spans="7:15" x14ac:dyDescent="0.2">
      <c r="G4137" s="6"/>
      <c r="H4137" s="6"/>
      <c r="M4137" s="6"/>
      <c r="N4137" s="6"/>
      <c r="O4137" s="6"/>
    </row>
    <row r="4138" spans="7:15" x14ac:dyDescent="0.2">
      <c r="G4138" s="6"/>
      <c r="H4138" s="6"/>
      <c r="M4138" s="6"/>
      <c r="N4138" s="6"/>
      <c r="O4138" s="6"/>
    </row>
    <row r="4139" spans="7:15" x14ac:dyDescent="0.2">
      <c r="G4139" s="6"/>
      <c r="H4139" s="6"/>
      <c r="M4139" s="6"/>
      <c r="N4139" s="6"/>
      <c r="O4139" s="6"/>
    </row>
    <row r="4140" spans="7:15" x14ac:dyDescent="0.2">
      <c r="G4140" s="6"/>
      <c r="H4140" s="6"/>
      <c r="M4140" s="6"/>
      <c r="N4140" s="6"/>
      <c r="O4140" s="6"/>
    </row>
    <row r="4141" spans="7:15" x14ac:dyDescent="0.2">
      <c r="G4141" s="6"/>
      <c r="H4141" s="6"/>
      <c r="M4141" s="6"/>
      <c r="N4141" s="6"/>
      <c r="O4141" s="6"/>
    </row>
    <row r="4142" spans="7:15" x14ac:dyDescent="0.2">
      <c r="G4142" s="6"/>
      <c r="H4142" s="6"/>
      <c r="M4142" s="6"/>
      <c r="N4142" s="6"/>
      <c r="O4142" s="6"/>
    </row>
    <row r="4143" spans="7:15" x14ac:dyDescent="0.2">
      <c r="G4143" s="6"/>
      <c r="H4143" s="6"/>
      <c r="M4143" s="6"/>
      <c r="N4143" s="6"/>
      <c r="O4143" s="6"/>
    </row>
    <row r="4144" spans="7:15" x14ac:dyDescent="0.2">
      <c r="G4144" s="6"/>
      <c r="H4144" s="6"/>
      <c r="M4144" s="6"/>
      <c r="N4144" s="6"/>
      <c r="O4144" s="6"/>
    </row>
    <row r="4145" spans="7:15" x14ac:dyDescent="0.2">
      <c r="G4145" s="6"/>
      <c r="H4145" s="6"/>
      <c r="M4145" s="6"/>
      <c r="N4145" s="6"/>
      <c r="O4145" s="6"/>
    </row>
    <row r="4146" spans="7:15" x14ac:dyDescent="0.2">
      <c r="G4146" s="6"/>
      <c r="H4146" s="6"/>
      <c r="M4146" s="6"/>
      <c r="N4146" s="6"/>
      <c r="O4146" s="6"/>
    </row>
    <row r="4147" spans="7:15" x14ac:dyDescent="0.2">
      <c r="G4147" s="6"/>
      <c r="H4147" s="6"/>
      <c r="M4147" s="6"/>
      <c r="N4147" s="6"/>
      <c r="O4147" s="6"/>
    </row>
    <row r="4148" spans="7:15" x14ac:dyDescent="0.2">
      <c r="G4148" s="6"/>
      <c r="H4148" s="6"/>
      <c r="M4148" s="6"/>
      <c r="N4148" s="6"/>
      <c r="O4148" s="6"/>
    </row>
    <row r="4149" spans="7:15" x14ac:dyDescent="0.2">
      <c r="G4149" s="6"/>
      <c r="H4149" s="6"/>
      <c r="M4149" s="6"/>
      <c r="N4149" s="6"/>
      <c r="O4149" s="6"/>
    </row>
    <row r="4150" spans="7:15" x14ac:dyDescent="0.2">
      <c r="G4150" s="6"/>
      <c r="H4150" s="6"/>
      <c r="M4150" s="6"/>
      <c r="N4150" s="6"/>
      <c r="O4150" s="6"/>
    </row>
    <row r="4151" spans="7:15" x14ac:dyDescent="0.2">
      <c r="G4151" s="6"/>
      <c r="H4151" s="6"/>
      <c r="M4151" s="6"/>
      <c r="N4151" s="6"/>
      <c r="O4151" s="6"/>
    </row>
    <row r="4152" spans="7:15" x14ac:dyDescent="0.2">
      <c r="G4152" s="6"/>
      <c r="H4152" s="6"/>
      <c r="M4152" s="6"/>
      <c r="N4152" s="6"/>
      <c r="O4152" s="6"/>
    </row>
    <row r="4153" spans="7:15" x14ac:dyDescent="0.2">
      <c r="G4153" s="6"/>
      <c r="H4153" s="6"/>
      <c r="M4153" s="6"/>
      <c r="N4153" s="6"/>
      <c r="O4153" s="6"/>
    </row>
    <row r="4154" spans="7:15" x14ac:dyDescent="0.2">
      <c r="G4154" s="6"/>
      <c r="H4154" s="6"/>
      <c r="M4154" s="6"/>
      <c r="N4154" s="6"/>
      <c r="O4154" s="6"/>
    </row>
    <row r="4155" spans="7:15" x14ac:dyDescent="0.2">
      <c r="G4155" s="6"/>
      <c r="H4155" s="6"/>
      <c r="M4155" s="6"/>
      <c r="N4155" s="6"/>
      <c r="O4155" s="6"/>
    </row>
    <row r="4156" spans="7:15" x14ac:dyDescent="0.2">
      <c r="G4156" s="6"/>
      <c r="H4156" s="6"/>
      <c r="M4156" s="6"/>
      <c r="N4156" s="6"/>
      <c r="O4156" s="6"/>
    </row>
    <row r="4157" spans="7:15" x14ac:dyDescent="0.2">
      <c r="G4157" s="6"/>
      <c r="H4157" s="6"/>
      <c r="M4157" s="6"/>
      <c r="N4157" s="6"/>
      <c r="O4157" s="6"/>
    </row>
    <row r="4158" spans="7:15" x14ac:dyDescent="0.2">
      <c r="G4158" s="6"/>
      <c r="H4158" s="6"/>
      <c r="M4158" s="6"/>
      <c r="N4158" s="6"/>
      <c r="O4158" s="6"/>
    </row>
    <row r="4159" spans="7:15" x14ac:dyDescent="0.2">
      <c r="G4159" s="6"/>
      <c r="H4159" s="6"/>
      <c r="M4159" s="6"/>
      <c r="N4159" s="6"/>
      <c r="O4159" s="6"/>
    </row>
    <row r="4160" spans="7:15" x14ac:dyDescent="0.2">
      <c r="G4160" s="6"/>
      <c r="H4160" s="6"/>
      <c r="M4160" s="6"/>
      <c r="N4160" s="6"/>
      <c r="O4160" s="6"/>
    </row>
    <row r="4161" spans="7:15" x14ac:dyDescent="0.2">
      <c r="G4161" s="6"/>
      <c r="H4161" s="6"/>
      <c r="M4161" s="6"/>
      <c r="N4161" s="6"/>
      <c r="O4161" s="6"/>
    </row>
    <row r="4162" spans="7:15" x14ac:dyDescent="0.2">
      <c r="G4162" s="6"/>
      <c r="H4162" s="6"/>
      <c r="M4162" s="6"/>
      <c r="N4162" s="6"/>
      <c r="O4162" s="6"/>
    </row>
    <row r="4163" spans="7:15" x14ac:dyDescent="0.2">
      <c r="G4163" s="6"/>
      <c r="H4163" s="6"/>
      <c r="M4163" s="6"/>
      <c r="N4163" s="6"/>
      <c r="O4163" s="6"/>
    </row>
    <row r="4164" spans="7:15" x14ac:dyDescent="0.2">
      <c r="G4164" s="6"/>
      <c r="H4164" s="6"/>
      <c r="M4164" s="6"/>
      <c r="N4164" s="6"/>
      <c r="O4164" s="6"/>
    </row>
    <row r="4165" spans="7:15" x14ac:dyDescent="0.2">
      <c r="G4165" s="6"/>
      <c r="H4165" s="6"/>
      <c r="M4165" s="6"/>
      <c r="N4165" s="6"/>
      <c r="O4165" s="6"/>
    </row>
    <row r="4166" spans="7:15" x14ac:dyDescent="0.2">
      <c r="G4166" s="6"/>
      <c r="H4166" s="6"/>
      <c r="M4166" s="6"/>
      <c r="N4166" s="6"/>
      <c r="O4166" s="6"/>
    </row>
    <row r="4167" spans="7:15" x14ac:dyDescent="0.2">
      <c r="G4167" s="6"/>
      <c r="H4167" s="6"/>
      <c r="M4167" s="6"/>
      <c r="N4167" s="6"/>
      <c r="O4167" s="6"/>
    </row>
    <row r="4168" spans="7:15" x14ac:dyDescent="0.2">
      <c r="G4168" s="6"/>
      <c r="H4168" s="6"/>
      <c r="M4168" s="6"/>
      <c r="N4168" s="6"/>
      <c r="O4168" s="6"/>
    </row>
    <row r="4169" spans="7:15" x14ac:dyDescent="0.2">
      <c r="G4169" s="6"/>
      <c r="H4169" s="6"/>
      <c r="M4169" s="6"/>
      <c r="N4169" s="6"/>
      <c r="O4169" s="6"/>
    </row>
    <row r="4170" spans="7:15" x14ac:dyDescent="0.2">
      <c r="G4170" s="6"/>
      <c r="H4170" s="6"/>
      <c r="M4170" s="6"/>
      <c r="N4170" s="6"/>
      <c r="O4170" s="6"/>
    </row>
    <row r="4171" spans="7:15" x14ac:dyDescent="0.2">
      <c r="G4171" s="6"/>
      <c r="H4171" s="6"/>
      <c r="M4171" s="6"/>
      <c r="N4171" s="6"/>
      <c r="O4171" s="6"/>
    </row>
    <row r="4172" spans="7:15" x14ac:dyDescent="0.2">
      <c r="G4172" s="6"/>
      <c r="H4172" s="6"/>
      <c r="M4172" s="6"/>
      <c r="N4172" s="6"/>
      <c r="O4172" s="6"/>
    </row>
    <row r="4173" spans="7:15" x14ac:dyDescent="0.2">
      <c r="G4173" s="6"/>
      <c r="H4173" s="6"/>
      <c r="M4173" s="6"/>
      <c r="N4173" s="6"/>
      <c r="O4173" s="6"/>
    </row>
    <row r="4174" spans="7:15" x14ac:dyDescent="0.2">
      <c r="G4174" s="6"/>
      <c r="H4174" s="6"/>
      <c r="M4174" s="6"/>
      <c r="N4174" s="6"/>
      <c r="O4174" s="6"/>
    </row>
    <row r="4175" spans="7:15" x14ac:dyDescent="0.2">
      <c r="G4175" s="6"/>
      <c r="H4175" s="6"/>
      <c r="M4175" s="6"/>
      <c r="N4175" s="6"/>
      <c r="O4175" s="6"/>
    </row>
    <row r="4176" spans="7:15" x14ac:dyDescent="0.2">
      <c r="G4176" s="6"/>
      <c r="H4176" s="6"/>
      <c r="M4176" s="6"/>
      <c r="N4176" s="6"/>
      <c r="O4176" s="6"/>
    </row>
    <row r="4177" spans="7:15" x14ac:dyDescent="0.2">
      <c r="G4177" s="6"/>
      <c r="H4177" s="6"/>
      <c r="M4177" s="6"/>
      <c r="N4177" s="6"/>
      <c r="O4177" s="6"/>
    </row>
    <row r="4178" spans="7:15" x14ac:dyDescent="0.2">
      <c r="G4178" s="6"/>
      <c r="H4178" s="6"/>
      <c r="M4178" s="6"/>
      <c r="N4178" s="6"/>
      <c r="O4178" s="6"/>
    </row>
    <row r="4179" spans="7:15" x14ac:dyDescent="0.2">
      <c r="G4179" s="6"/>
      <c r="H4179" s="6"/>
      <c r="M4179" s="6"/>
      <c r="N4179" s="6"/>
      <c r="O4179" s="6"/>
    </row>
    <row r="4180" spans="7:15" x14ac:dyDescent="0.2">
      <c r="G4180" s="6"/>
      <c r="H4180" s="6"/>
      <c r="M4180" s="6"/>
      <c r="N4180" s="6"/>
      <c r="O4180" s="6"/>
    </row>
    <row r="4181" spans="7:15" x14ac:dyDescent="0.2">
      <c r="G4181" s="6"/>
      <c r="H4181" s="6"/>
      <c r="M4181" s="6"/>
      <c r="N4181" s="6"/>
      <c r="O4181" s="6"/>
    </row>
    <row r="4182" spans="7:15" x14ac:dyDescent="0.2">
      <c r="G4182" s="6"/>
      <c r="H4182" s="6"/>
      <c r="M4182" s="6"/>
      <c r="N4182" s="6"/>
      <c r="O4182" s="6"/>
    </row>
  </sheetData>
  <sortState xmlns:xlrd2="http://schemas.microsoft.com/office/spreadsheetml/2017/richdata2" ref="A3:C4182">
    <sortCondition ref="A3:A4182"/>
  </sortState>
  <mergeCells count="1">
    <mergeCell ref="A1:C1"/>
  </mergeCells>
  <conditionalFormatting sqref="E4183:F1048576 F2:F149 F162:F4182">
    <cfRule type="duplicateValues" dxfId="21" priority="32"/>
  </conditionalFormatting>
  <conditionalFormatting sqref="A2:C143 A182:C1048576">
    <cfRule type="containsText" dxfId="20" priority="22" operator="containsText" text="TP53AIP1">
      <formula>NOT(ISERROR(SEARCH("TP53AIP1",A2)))</formula>
    </cfRule>
    <cfRule type="containsText" dxfId="19" priority="23" operator="containsText" text="TP53BP1">
      <formula>NOT(ISERROR(SEARCH("TP53BP1",A2)))</formula>
    </cfRule>
    <cfRule type="containsText" dxfId="18" priority="24" operator="containsText" text="TP53INP1">
      <formula>NOT(ISERROR(SEARCH("TP53INP1",A2)))</formula>
    </cfRule>
    <cfRule type="containsText" dxfId="17" priority="25" operator="containsText" text="TP53BP2">
      <formula>NOT(ISERROR(SEARCH("TP53BP2",A2)))</formula>
    </cfRule>
    <cfRule type="containsText" dxfId="16" priority="26" operator="containsText" text="TP53BP1">
      <formula>NOT(ISERROR(SEARCH("TP53BP1",A2)))</formula>
    </cfRule>
    <cfRule type="containsText" dxfId="15" priority="27" operator="containsText" text="TP53AIP1">
      <formula>NOT(ISERROR(SEARCH("TP53AIP1",A2)))</formula>
    </cfRule>
    <cfRule type="containsText" dxfId="14" priority="28" operator="containsText" text="MYCN">
      <formula>NOT(ISERROR(SEARCH("MYCN",A2)))</formula>
    </cfRule>
    <cfRule type="containsText" dxfId="13" priority="29" operator="containsText" text="mut-TP53">
      <formula>NOT(ISERROR(SEARCH("mut-TP53",A2)))</formula>
    </cfRule>
    <cfRule type="containsText" dxfId="12" priority="30" operator="containsText" text="CDC20B">
      <formula>NOT(ISERROR(SEARCH("CDC20B",A2)))</formula>
    </cfRule>
    <cfRule type="containsText" dxfId="11" priority="31" operator="containsText" text="BCL2L11">
      <formula>NOT(ISERROR(SEARCH("BCL2L11",A2)))</formula>
    </cfRule>
  </conditionalFormatting>
  <conditionalFormatting sqref="E2:E32">
    <cfRule type="containsText" dxfId="10" priority="12" operator="containsText" text="TP53AIP1">
      <formula>NOT(ISERROR(SEARCH("TP53AIP1",E2)))</formula>
    </cfRule>
    <cfRule type="containsText" dxfId="9" priority="13" operator="containsText" text="TP53BP1">
      <formula>NOT(ISERROR(SEARCH("TP53BP1",E2)))</formula>
    </cfRule>
    <cfRule type="containsText" dxfId="8" priority="14" operator="containsText" text="TP53INP1">
      <formula>NOT(ISERROR(SEARCH("TP53INP1",E2)))</formula>
    </cfRule>
    <cfRule type="containsText" dxfId="7" priority="15" operator="containsText" text="TP53BP2">
      <formula>NOT(ISERROR(SEARCH("TP53BP2",E2)))</formula>
    </cfRule>
    <cfRule type="containsText" dxfId="6" priority="16" operator="containsText" text="TP53BP1">
      <formula>NOT(ISERROR(SEARCH("TP53BP1",E2)))</formula>
    </cfRule>
    <cfRule type="containsText" dxfId="5" priority="17" operator="containsText" text="TP53AIP1">
      <formula>NOT(ISERROR(SEARCH("TP53AIP1",E2)))</formula>
    </cfRule>
    <cfRule type="containsText" dxfId="4" priority="18" operator="containsText" text="MYCN">
      <formula>NOT(ISERROR(SEARCH("MYCN",E2)))</formula>
    </cfRule>
    <cfRule type="containsText" dxfId="3" priority="19" operator="containsText" text="mut-TP53">
      <formula>NOT(ISERROR(SEARCH("mut-TP53",E2)))</formula>
    </cfRule>
    <cfRule type="containsText" dxfId="2" priority="20" operator="containsText" text="CDC20B">
      <formula>NOT(ISERROR(SEARCH("CDC20B",E2)))</formula>
    </cfRule>
    <cfRule type="containsText" dxfId="1" priority="21" operator="containsText" text="BCL2L11">
      <formula>NOT(ISERROR(SEARCH("BCL2L11",E2)))</formula>
    </cfRule>
  </conditionalFormatting>
  <conditionalFormatting sqref="E2:F149 E162:F1048576 E150:E16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FBLs in E2F1map &amp; Ranking Score</vt:lpstr>
      <vt:lpstr>Top ranked FBLs in melanoma</vt:lpstr>
      <vt:lpstr>Weighting scenarios</vt:lpstr>
      <vt:lpstr>Regulatory Core Interactions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Nivedita singh</dc:creator>
  <cp:lastModifiedBy>Shailendra Gupta</cp:lastModifiedBy>
  <dcterms:created xsi:type="dcterms:W3CDTF">2021-05-29T12:53:40Z</dcterms:created>
  <dcterms:modified xsi:type="dcterms:W3CDTF">2021-08-08T11:44:51Z</dcterms:modified>
</cp:coreProperties>
</file>